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850" yWindow="60" windowWidth="9720" windowHeight="7710"/>
  </bookViews>
  <sheets>
    <sheet name="Action Items from Nov Workshop" sheetId="1" r:id="rId1"/>
    <sheet name="WS11-2" sheetId="4" r:id="rId2"/>
    <sheet name="WS11-13" sheetId="11" r:id="rId3"/>
    <sheet name="WS11-15" sheetId="9" r:id="rId4"/>
    <sheet name="WS11-17" sheetId="8" r:id="rId5"/>
    <sheet name="WS11-22" sheetId="5" r:id="rId6"/>
    <sheet name="WS11-25" sheetId="10" r:id="rId7"/>
    <sheet name="JUL09 EC WorkshoAction Register" sheetId="12" r:id="rId8"/>
  </sheets>
  <definedNames>
    <definedName name="_xlnm._FilterDatabase" localSheetId="0" hidden="1">'Action Items from Nov Workshop'!$A$2:$F$29</definedName>
    <definedName name="_xlnm.Print_Area" localSheetId="7">'JUL09 EC WorkshoAction Register'!$C$1:$E$72</definedName>
    <definedName name="_xlnm.Print_Area" localSheetId="1">'WS11-2'!$E$1:$O$23</definedName>
    <definedName name="_xlnm.Print_Titles" localSheetId="1">'WS11-2'!$1:$2</definedName>
  </definedNames>
  <calcPr calcId="125725" fullCalcOnLoad="1" concurrentCalc="0"/>
</workbook>
</file>

<file path=xl/calcChain.xml><?xml version="1.0" encoding="utf-8"?>
<calcChain xmlns="http://schemas.openxmlformats.org/spreadsheetml/2006/main">
  <c r="B110" i="12"/>
  <c r="B70"/>
  <c r="B114"/>
  <c r="B112"/>
  <c r="A10"/>
  <c r="A11"/>
  <c r="A12"/>
  <c r="A78"/>
  <c r="A14"/>
  <c r="A15"/>
  <c r="A17"/>
  <c r="A18"/>
  <c r="A19"/>
  <c r="A20"/>
  <c r="A22"/>
  <c r="A23"/>
  <c r="A24"/>
  <c r="A25"/>
  <c r="A26"/>
  <c r="A79"/>
  <c r="A27"/>
  <c r="A28"/>
  <c r="A80"/>
  <c r="A30"/>
  <c r="A31"/>
  <c r="A32"/>
  <c r="A81"/>
  <c r="A82"/>
  <c r="A83"/>
  <c r="A84"/>
  <c r="A85"/>
  <c r="A86"/>
  <c r="A42"/>
  <c r="A87"/>
</calcChain>
</file>

<file path=xl/sharedStrings.xml><?xml version="1.0" encoding="utf-8"?>
<sst xmlns="http://schemas.openxmlformats.org/spreadsheetml/2006/main" count="652" uniqueCount="380">
  <si>
    <t>Draft recommendation is being prepared for circulation. 
(2 AdHoc Calls have been held).
Fee waivers for Get802 have been acknowledged, need to ensure contracted participant fees from meeting planners and network providers do not include them.
Motion to approve done 3-12-2012</t>
  </si>
  <si>
    <t>EC-12/03r4</t>
  </si>
  <si>
    <t>In the Chair's Guide at the end of Section 2.5 add:  
"Attendance at tutorials is free to tutorial attendees (unless other IEEE 802 meetings are attended). Registration is not required to attend an IEEE 802 Tutorial.  Monday evening are reserved for Tutorials, and other IEEE 802 meetings should not be scheduled during tutorial times on Monday nights. "
See Doc: 802 EC-12/0005r3</t>
  </si>
  <si>
    <t>Replace the content of P&amp;P section 1.1 with: 
"The scope of the LMSC is to develop and maintain standards and recommended practices for local, metropolitan, and other area networks, using an open and accredited process, and to advocate them on a global basis.  It's technical scope is intended to be flexible and is ultimately determined by the sum of it's approved PARs."
See Doc: 802 EC-12/0005r3 for final version.</t>
  </si>
  <si>
    <t>Paul's rulling: 
If a WG/TAG chair or vice-chair has served 5 or more full or partial terms they shall obtain &gt;75% approval of the WG/TAG 
at the NOV plenary session in order to stand for election in the MAR plenary session.
In the WG P&amp;P Clause 9.3 replace 
"e) Permit officer to run for election who has held the office for five (5) or more partial terms"
with
"e) Permit an officer to run for election who has held the office for five (5) or more full or partial terms.  
Any full or partial terms for a given office count towards this requirement even if not held consecutively.  
Permission to run should be sought at the plenary session prior to the session when the election will be held."
See Doc: 802 EC-12/0005r3 for final proposed text</t>
  </si>
  <si>
    <t>See Tab WS11-25
See Doc: 802 EC-12/0005r3 for final proposed text</t>
  </si>
  <si>
    <t>Who</t>
  </si>
  <si>
    <t>Due Date</t>
  </si>
  <si>
    <t>Rosdahl</t>
  </si>
  <si>
    <t>Kraemer</t>
  </si>
  <si>
    <t>Gilb</t>
  </si>
  <si>
    <t>Law</t>
  </si>
  <si>
    <t>Prepare a proposal for a rule change ballot to provide guidance for future regional choice of venues.
(Ballots to close with sufficient time to allow the proposal to be presented for final approval in the 802 EC Closing Plenary in March)</t>
  </si>
  <si>
    <t>Prepare a proposal for a rule change ballot to require venue selection be approved by the EC prior to contract signing.
(Ballot to close with sufficient time to allow the proposal to be presented for final approval in the 802 EC Closing Plenary in March)</t>
  </si>
  <si>
    <t>Evaluation of 2014 venues for potential Non-North America venue substitution.</t>
  </si>
  <si>
    <t>Prepare a list of all the Booked and Contracted venues for Plenaries 
and a list of open dates within the next 5 years.</t>
  </si>
  <si>
    <t>Diab</t>
  </si>
  <si>
    <t>Sherman</t>
  </si>
  <si>
    <t>Add to Chair's Guideline an explaination of Tutorial registration requirement: No registration required -- No Fee -- No other WG meetings to be held in parrallel during Monday night Tutorials.</t>
  </si>
  <si>
    <t>Nikolich</t>
  </si>
  <si>
    <t>Diab / Law</t>
  </si>
  <si>
    <t>All WG Chairs</t>
  </si>
  <si>
    <t>Review attendance rolls and for all affiliations that are obviously not valid, should be reported to the SASB Secretary</t>
  </si>
  <si>
    <t>Post report of Tool Error from AI-14-Nov-11</t>
  </si>
  <si>
    <t>Prepare proposal for updating the Scope statement in the P&amp;P.</t>
  </si>
  <si>
    <t>Internal statement – O&amp;A about what the scope of projects in 802 are – ensure that it is consistent with P&amp;P</t>
  </si>
  <si>
    <t>Action Item description</t>
  </si>
  <si>
    <t>Get Letter to SC6 posted 
Prepared an EC ballot with time to post final letter to SC6
 Get Input from Edit committee and other EC members</t>
  </si>
  <si>
    <t xml:space="preserve">Work with the SA to reduce the 802 Standards price point </t>
  </si>
  <si>
    <t>Start a dialog with the CAG about updating the SASB operation manual to allow for joint Entity and Individual balloting.</t>
  </si>
  <si>
    <t>Report on Session Expectation Criteria -- 
Poll WG chairs on the following: Max Session fee tolerance, Min Service expecation, location rotation expectations, Session fee leveling tolerance (some Sessions have surplus, some do not).</t>
  </si>
  <si>
    <t>Create an ADHOC to prepare material for "WG VC to vote during EC meetings in the absense of the WG Chair" for the Feb Telcon and have material ready for March.  (Adhoc members: Jon, Rakesh, Roger, Bruce, David and Matthew)</t>
  </si>
  <si>
    <t>Update the home page for the public vs EC information.  Update the initial statement to match the Scope in the P&amp;P.</t>
  </si>
  <si>
    <t>make a list of what 802 projects and standards that operate above layer 2.</t>
  </si>
  <si>
    <t>Jeffree</t>
  </si>
  <si>
    <t>Setup a meeting to discuss with the SA–Open Application Interfaces, and Open source.</t>
  </si>
  <si>
    <t>Create a proposed plan for how the e-tools can go into open source.</t>
  </si>
  <si>
    <t xml:space="preserve">Setup a discussion with SA senior staff to specify the IEEE 802 IEEE-SA Standards Service provider relationship </t>
  </si>
  <si>
    <t>Marks</t>
  </si>
  <si>
    <t>Adhoc: Prepare a proposal for changing LMSC OM 12.5.2  Compatibility to specify a specific procedural element to that criterion.</t>
  </si>
  <si>
    <t>Report on the status of the EC Workshop Action items.</t>
  </si>
  <si>
    <t>Prepare a Rule change for clarifying the recirculation requirement following a conditional approval starting with the EC Chair Interpretation email.</t>
  </si>
  <si>
    <t>WS11-1</t>
  </si>
  <si>
    <t>WS11-2</t>
  </si>
  <si>
    <t>WS11-3</t>
  </si>
  <si>
    <t>WS11-4</t>
  </si>
  <si>
    <t>WS11-5</t>
  </si>
  <si>
    <t>WS11-6</t>
  </si>
  <si>
    <t>WS11-7</t>
  </si>
  <si>
    <t>WS11-8</t>
  </si>
  <si>
    <t>WS11-9</t>
  </si>
  <si>
    <t>WS11-10</t>
  </si>
  <si>
    <t>WS11-11</t>
  </si>
  <si>
    <t>WS11-12</t>
  </si>
  <si>
    <t>WS11-13</t>
  </si>
  <si>
    <t>WS11-14</t>
  </si>
  <si>
    <t>WS11-15</t>
  </si>
  <si>
    <t>WS11-16</t>
  </si>
  <si>
    <t>WS11-17</t>
  </si>
  <si>
    <t>WS11-18</t>
  </si>
  <si>
    <t>WS11-19</t>
  </si>
  <si>
    <t>WS11-20</t>
  </si>
  <si>
    <t>WS11-21</t>
  </si>
  <si>
    <t>WS11-22</t>
  </si>
  <si>
    <t>WS11-23</t>
  </si>
  <si>
    <t>WS11-24</t>
  </si>
  <si>
    <t>WS11-25</t>
  </si>
  <si>
    <t>WS11-26</t>
  </si>
  <si>
    <t xml:space="preserve">AI ID </t>
  </si>
  <si>
    <t>Reported complete</t>
  </si>
  <si>
    <t>Status</t>
  </si>
  <si>
    <t>November 2011 IEEE 802 EC Workshop Action Item Register;</t>
  </si>
  <si>
    <t>Prepare a Rule change for clarifying the WG term limitation exemption starting with EC Chair interpertation email.</t>
  </si>
  <si>
    <t>Done -- Letter sent to SC6 and posted to 802EC Mentor:
https://mentor.ieee.org/802-ec/dcn/12/ec-12-0001-01-00EC-liaison-to-sc6-re-8802-standards.doc</t>
  </si>
  <si>
    <t>Session Type</t>
  </si>
  <si>
    <t>IEEE Region</t>
  </si>
  <si>
    <t>Year</t>
  </si>
  <si>
    <t>Month</t>
  </si>
  <si>
    <t>Session START</t>
  </si>
  <si>
    <t>Session END</t>
  </si>
  <si>
    <t>Host ? YES/NO</t>
  </si>
  <si>
    <t>Host Name</t>
  </si>
  <si>
    <t>Country</t>
  </si>
  <si>
    <t>City</t>
  </si>
  <si>
    <t>Event Venue</t>
  </si>
  <si>
    <t>Notes/Comments</t>
  </si>
  <si>
    <t>Document Updated</t>
  </si>
  <si>
    <t>Plenary</t>
  </si>
  <si>
    <t>Asia &amp; Pacific</t>
  </si>
  <si>
    <t>March</t>
  </si>
  <si>
    <t>NO</t>
  </si>
  <si>
    <t>USA</t>
  </si>
  <si>
    <t>Waikoloa</t>
  </si>
  <si>
    <t>Hawaii</t>
  </si>
  <si>
    <t>Hilton Waikoloa Village</t>
  </si>
  <si>
    <t>Confirmed</t>
  </si>
  <si>
    <t>North America</t>
  </si>
  <si>
    <t>Atlanta</t>
  </si>
  <si>
    <t>Georgia</t>
  </si>
  <si>
    <t>Hyatt Regency Atlanta</t>
  </si>
  <si>
    <t>July</t>
  </si>
  <si>
    <t>San Diego</t>
  </si>
  <si>
    <t>California</t>
  </si>
  <si>
    <t>Manchester Grand Hyatt</t>
  </si>
  <si>
    <t>November</t>
  </si>
  <si>
    <t>San Antonio</t>
  </si>
  <si>
    <t>Texas</t>
  </si>
  <si>
    <t>Grand Hyatt San Antonio</t>
  </si>
  <si>
    <t>Orlando</t>
  </si>
  <si>
    <t>Florida</t>
  </si>
  <si>
    <t>Caribe Royale Resort</t>
  </si>
  <si>
    <t>Europe</t>
  </si>
  <si>
    <t>SWITZERLAND</t>
  </si>
  <si>
    <t>Geneva</t>
  </si>
  <si>
    <t xml:space="preserve">ITU </t>
  </si>
  <si>
    <t>Contract Pending</t>
  </si>
  <si>
    <t>Dallas</t>
  </si>
  <si>
    <t>Hyatt Regency Dallas</t>
  </si>
  <si>
    <t>State / Province</t>
  </si>
  <si>
    <t>MOU in development stage, 
SWAG Budget due February 3, 2012</t>
  </si>
  <si>
    <t>IEEE 802 Plenary Meeting Contract Tracker</t>
  </si>
  <si>
    <t>Meeting Planner Contract Status</t>
  </si>
  <si>
    <t>Announced 2-2-2012 -- 802 Standards available for $5.  
http://www.standardsinsight.com/ieee_news/802sale2012</t>
  </si>
  <si>
    <t>Identify possible venues that can host the future Workshop.</t>
  </si>
  <si>
    <t>ongoing -- Regular meetings every 6 weeks (Nikolich/McCabe)</t>
  </si>
  <si>
    <t>Marks 12/01/31 Adhoc: Prepare a proposal for changing LMSC OM 12.5.2  Compatibility to specify a specific procedural element to that criterion.</t>
  </si>
  <si>
    <t>Tony has joined the ad hoc group. He and I are proposing the following change:</t>
  </si>
  <si>
    <t>--------------</t>
  </si>
  <si>
    <t>Current:</t>
  </si>
  <si>
    <t>12.5.2 Compatibility</t>
  </si>
  <si>
    <t>IEEE 802 LMSC defines a family of standards. All standards should be in conformance with the IEEE 802.1 Architecture, Management, and Interworking documents as follows: IEEE 802.1 Overview and Architecture, IEEE 802.1D, IEEE 802.1Q, and parts of IEEE 802.1F. If any variances in conformance emerge, they shall be thoroughly disclosed and reviewed with IEEE 802.1.</t>
  </si>
  <si>
    <t>Each standard in the IEEE 802 LMSC family of standards shall include a definition of managed objects that are compatible with systems management standards.</t>
  </si>
  <si>
    <t>Proposed:</t>
  </si>
  <si>
    <t>IEEE 802 LMSC defines a family of standards. All standards should be in conformance with IEEE Std 802, IEEE Std 802.1D, and IEEE Std 802.1Q. If any variances in conformance emerge, they shall be thoroughly disclosed and reviewed with the IEEE 802.1 Working Group.</t>
  </si>
  <si>
    <t>In order to demonstrate compatibility with this criterion, the Five Criteria statement must answer the following questions:</t>
  </si>
  <si>
    <t>*Does the PAR mandate that the standard will comply with IEEE Std 802, IEEE Std 802.1D, and IEEE Std 802.1Q?</t>
  </si>
  <si>
    <t>*If not, how will the Working Group ensure that the resulting draft standard is compliant or, if not, receives appropriate review from the IEEE 802.1 Working Group?</t>
  </si>
  <si>
    <t>Please let me know if you have comments or would like to participate in followup email discussions. Write to Tony and me; I don't see a need to copy everyone at this time. I'll make sure we get something ready by the deadline so the EC has an opportunity, at the Feb telecon, to decide to open a rules change ballot.</t>
  </si>
  <si>
    <t>Roger</t>
  </si>
  <si>
    <t>WS11-27</t>
  </si>
  <si>
    <t xml:space="preserve">Actually from Nov 2012 Closing Plenary:
Univerisity Outreach: how can we encourage participation in Standards activities by University students?
</t>
  </si>
  <si>
    <t>3</t>
  </si>
  <si>
    <t>Yes</t>
  </si>
  <si>
    <t>Singapore</t>
  </si>
  <si>
    <t xml:space="preserve">Grand Hyatt San Antonio </t>
  </si>
  <si>
    <t>Summary:  </t>
  </si>
  <si>
    <t>========</t>
  </si>
  <si>
    <t>A security patch applied to an apache web server instance on 9</t>
  </si>
  <si>
    <t>Nov 2011 caused a service outage to several IEEE-SA applications,</t>
  </si>
  <si>
    <t>including IMAT.  The outage lasted approximately 2.5 hours,</t>
  </si>
  <si>
    <t>between 04:00 and 06:35 EST.</t>
  </si>
  <si>
    <t>Technical details and remediation steps follow.</t>
  </si>
  <si>
    <t>Details:</t>
  </si>
  <si>
    <t>At 10:10 AM on 9 Nov, a patch from the OpenSuSE</t>
  </si>
  <si>
    <t>repository for apache was downloaded and applied, apparently</t>
  </si>
  <si>
    <t>successfully:</t>
  </si>
  <si>
    <t>/var/log/zypp/history:</t>
  </si>
  <si>
    <t> 2011-11-09 10:10:23 apache2-2.2.12-1.18.1.x86_64.rpm installed ok</t>
  </si>
  <si>
    <t>The patch contained several security bugfixes:</t>
  </si>
  <si>
    <t> http://www.apache.org/dist/httpd/CHANGES_2.2</t>
  </si>
  <si>
    <t>At 04:00 on 10 Nov, the apache server was restarted.</t>
  </si>
  <si>
    <t>At 04:00:02, a problem is noted in the error_log:</t>
  </si>
  <si>
    <t> httpd2-prefork: Syntax error on line 144 of /web/conf/httpd.conf: Syntax error on line 37 of /web/conf/sysconfig.d/loadmodule.conf: Cannot load /usr/lib64/apache2-prefork/mod_include.so into server: /usr/lib64/apache2-prefork/mod_include.so: undefined symbol: ap_escape_html2</t>
  </si>
  <si>
    <t>At 04:00:04 a failed request to this server was the first public</t>
  </si>
  <si>
    <t>indication of a problem, noted in the upstream server weblog:</t>
  </si>
  <si>
    <t> mentor.ieee.org $ANONYMIZED_SOURCE_IP - - [10/Nov/2011:04:00:04 -0500] "GET /802.11/dcn/07/11-07-2454-01-000s-performance-evaluation-of-express-forwarding-for-a-single-channel-mesh.ppt HTTP/1.0" 503 - " http://www.google.co.jp/search?q=express+forwarding+in+multi-hop+wireless+802.11-07-2454r1&amp;hl=ja&amp;lr=&amp;gbv=2&amp;gs_sm=e&amp;gs_upl=5922l9391l0l9828l8l8l0l7l0l0l62l62l1l1l0&amp;oq=express+forwarding+in+multi-hop+wireless+802.11-07-2454r1&amp;aq=f&amp;aqi=&amp;aql= " "Mozilla/4.0 (compatible; MSIE 6.0; Windows NT 5.1; SV1; i-NavFourF; InfoPath.1; .NET CLR 1.1.4322)"</t>
  </si>
  <si>
    <t>(Files in our front-end cache were requested/served</t>
  </si>
  <si>
    <t>successfully after 04:00, but the majority of requests failed</t>
  </si>
  <si>
    <t>until the web server was back up and running.)</t>
  </si>
  <si>
    <t>Nagios triggered an alert at 05:00, and members of the tech team</t>
  </si>
  <si>
    <t>were receiving them by 05:04.</t>
  </si>
  <si>
    <t>This was an unusual issue, and it took a little while to debug</t>
  </si>
  <si>
    <t>and fix.  Service was restored and document requests were</t>
  </si>
  <si>
    <t>successfully served out at 06:35:41:</t>
  </si>
  <si>
    <t> mentor.ieee.org $ANONYMIZED_SOURCE_IP - - [10/Nov/2011:06:35:41 -0500] "GET /802.15/dcn/09/15-09-0518-00-0000-smart-grid-802.ppt HTTP/1.1" 200 1051387 "-" "Mozilla/5.0 (compatible; bingbot/2.0; +http://www.bing.com/bingbot.htm)"</t>
  </si>
  <si>
    <t>Remediation:</t>
  </si>
  <si>
    <t>============</t>
  </si>
  <si>
    <t>We regret the disruption in service and have made (or are</t>
  </si>
  <si>
    <t>making) several changes as a result:</t>
  </si>
  <si>
    <t>- Changing the periodicity of monitoring checks.</t>
  </si>
  <si>
    <t>- Discussing how automated patching can bite and how to avoid it.</t>
  </si>
  <si>
    <t>- Looking for additional sysadmin resources.</t>
  </si>
  <si>
    <t>Walter</t>
  </si>
  <si>
    <t>Report given: See TAB WS11-15</t>
  </si>
  <si>
    <t>n/a</t>
  </si>
  <si>
    <t>Target is Nov 2013 Dallas 
We have possible sites of Dallas, Atanta and San Antonio. So we could hold a workshop each year instead of every second year.  The topic of how often will be added to the March EC agenda for discussion.</t>
  </si>
  <si>
    <t>Wael has contacted the CAG, and it looks promising, further discussion necessary. Initial Call was held earlier today (2-7-12)  Two more calls needed to complete.</t>
  </si>
  <si>
    <t>Proposed changes to the IEEE 802 LMSC OM:</t>
  </si>
  <si>
    <t>Clarification to recirculation requirements following Conditional approval:</t>
  </si>
  <si>
    <t>In Clause 14 replace:</t>
  </si>
  <si>
    <t>"Seeking conditional approval is only appropriate when ballot resolution efforts have been substantially completed and the approval ratio is sufficient.  The conditional approval expires at the opening of the next plenary."</t>
  </si>
  <si>
    <t>With:</t>
  </si>
  <si>
    <t>"Seeking conditional approval is only appropriate when ballot resolution efforts have been substantially completed and the approval ratio is sufficient.  "Substantially complete" is when in the judgment of the WG Chair there is a very low likelihood of receiving valid new Disapprove comment(s)/vote(s) upon the next recirculation ballot.  If a new valid disapprove comment/vote is received as a result of the recirculation ballot in process (or pending) at the time of conditional approval, the WG Chair may issue one subsequent recirculation ballot in an attempt to meet the conditional approval conditions. If the conditions are not met by the subsequent recirculation ballot, the conditional approval terminates. Otherwise the conditional approval expires at the opening of the next plenary. "</t>
  </si>
  <si>
    <t>Workshop capable</t>
  </si>
  <si>
    <t>8</t>
  </si>
  <si>
    <t>12</t>
  </si>
  <si>
    <t>Kona</t>
  </si>
  <si>
    <t>IETF 
offset</t>
  </si>
  <si>
    <t>+2</t>
  </si>
  <si>
    <t>-1</t>
  </si>
  <si>
    <t>-2</t>
  </si>
  <si>
    <t>+1</t>
  </si>
  <si>
    <t>24</t>
  </si>
  <si>
    <t>13</t>
  </si>
  <si>
    <t xml:space="preserve">Add a ticket for IMAT to not use the word "Working Group Affiliation" on the main login page -- changing the wording in the instructions (see screenshot from Roger) </t>
  </si>
  <si>
    <t>IMAT Ticket #1105 -- Expected completion date:  March 2012
See Tab WS11-13.</t>
  </si>
  <si>
    <r>
      <t>Working Group</t>
    </r>
    <r>
      <rPr>
        <b/>
        <sz val="13.5"/>
        <color indexed="63"/>
        <rFont val="Arial-BoldMT"/>
      </rPr>
      <t xml:space="preserve"> Affiliation</t>
    </r>
    <r>
      <rPr>
        <sz val="12"/>
        <rFont val="Arial"/>
      </rPr>
      <t xml:space="preserve"> </t>
    </r>
  </si>
  <si>
    <r>
      <t>You do not currently have an affiliation declared</t>
    </r>
    <r>
      <rPr>
        <strike/>
        <sz val="10"/>
        <color indexed="63"/>
        <rFont val="ArialMT"/>
      </rPr>
      <t xml:space="preserve"> for this working grou</t>
    </r>
    <r>
      <rPr>
        <sz val="10"/>
        <color indexed="63"/>
        <rFont val="ArialMT"/>
      </rPr>
      <t xml:space="preserve">p. Please enter your affiliation </t>
    </r>
    <r>
      <rPr>
        <strike/>
        <sz val="10"/>
        <color indexed="63"/>
        <rFont val="ArialMT"/>
      </rPr>
      <t>for</t>
    </r>
    <r>
      <rPr>
        <sz val="12"/>
        <rFont val="Arial"/>
      </rPr>
      <t xml:space="preserve"> </t>
    </r>
  </si>
  <si>
    <r>
      <t xml:space="preserve">"WG802.16" </t>
    </r>
    <r>
      <rPr>
        <sz val="10"/>
        <color indexed="63"/>
        <rFont val="ArialMT"/>
      </rPr>
      <t>and click on "Submit" at the bottom of the page.</t>
    </r>
  </si>
  <si>
    <t>On the login page there is a "click here" that opens an old presentation. This needs to be updated.</t>
  </si>
  <si>
    <t>https://seabass.ieee.org/imat/static/files/imat.pdf</t>
  </si>
  <si>
    <t xml:space="preserve">The new pointer is now at: </t>
  </si>
  <si>
    <t>https://mentor.ieee.org/etools_documentation/dcn/11/etools_documentation-11-0011-IMAT-imat-overview.ppt</t>
  </si>
  <si>
    <t>With regard to the comment from Roger:</t>
  </si>
  <si>
    <t xml:space="preserve">This can be done immediately. </t>
  </si>
  <si>
    <r>
      <t>So the term "Working Group" was removed from the page?</t>
    </r>
    <r>
      <rPr>
        <sz val="12"/>
        <rFont val="Arial"/>
      </rPr>
      <t xml:space="preserve"> </t>
    </r>
  </si>
  <si>
    <t>In addition the training slides changed to point to the more recent location. This was ticket #1105</t>
  </si>
  <si>
    <t>July 2009 IEEE 802 EC Workshop Action Register revision 1.5</t>
  </si>
  <si>
    <t>Revision</t>
  </si>
  <si>
    <t>1.20</t>
  </si>
  <si>
    <t>by Paul Nikolich on 16NOV2009</t>
  </si>
  <si>
    <t>by Paul Nikolich on 14MAR2010</t>
  </si>
  <si>
    <t>by Paul Nikolich on 28MAY2010</t>
  </si>
  <si>
    <t>by Paul Nikolich on 05NOV2010--minor updates</t>
  </si>
  <si>
    <t>Index</t>
  </si>
  <si>
    <t>Area</t>
  </si>
  <si>
    <t>Current Task List</t>
  </si>
  <si>
    <t>Prime/sub</t>
  </si>
  <si>
    <t>802 Architecture</t>
  </si>
  <si>
    <t>WG/TAG Chairs to announce to their members 
Revision of IEEE Std 802-2001 Overview and Architecure 
is in 802.1 WG ballot</t>
  </si>
  <si>
    <t>EC WG/TAG chairs</t>
  </si>
  <si>
    <t>completed @ NOV09 opening EC mtg</t>
  </si>
  <si>
    <t>IEEE Std 802 to be an EC ballot</t>
  </si>
  <si>
    <t>Nikolich/Jeffree</t>
  </si>
  <si>
    <t>EC ballot starts after next draft is available, likely March 2010</t>
  </si>
  <si>
    <t>Emphasize that conformance to 802 O&amp;A is part of the evaluation criteria by the EC in approving a PAR and that the text in the O&amp;A be an effective tool – Nikolich, EC</t>
  </si>
  <si>
    <t>Nikolich/EC</t>
  </si>
  <si>
    <t>Post the revision document to the web page</t>
  </si>
  <si>
    <t>?</t>
  </si>
  <si>
    <t>EC seeks qualified editor who has support for the project</t>
  </si>
  <si>
    <t>completed @ NOV09 opening EC mtg--James Gilb accepted</t>
  </si>
  <si>
    <t>EC seeks qualified, supported chair of O&amp;A project from 802 wide</t>
  </si>
  <si>
    <t>Disparaties in WG practice for common problems</t>
  </si>
  <si>
    <t>Update 802 P&amp;P to use "return" instead of "voting members", explicitly call out that abstains count towards the 50% return, align terminology with SA P&amp;P and OM (as determined by Rosdahl) (5.4.3.1) – Rosdahl (in Nov. ballot document)?</t>
  </si>
  <si>
    <t>to be implemented at NOV09 Plenary Session</t>
  </si>
  <si>
    <t>Define recusal rate for EC OM</t>
  </si>
  <si>
    <t>Law, WG chairs</t>
  </si>
  <si>
    <t>to be implemented by MAR10 Plenary Session</t>
  </si>
  <si>
    <t>Succession Training</t>
  </si>
  <si>
    <t>submit existing Sponsor/RevCom process tutorial to web site</t>
  </si>
  <si>
    <t>Gilb/Kraemer</t>
  </si>
  <si>
    <t>Add to Chair's guideline, suggested duties for vice-chair, attendance at the EC meetings, run Sponsor ballot, how to get help</t>
  </si>
  <si>
    <t>Nikolich/Kraemer</t>
  </si>
  <si>
    <t>Add to Chair's guideline, MEC and ballot pool and other uses – Kraemer, Nikolich</t>
  </si>
  <si>
    <t>Update training page on web site (recommended tools), send note to EC reflector that the page is being updated and soliciting comments</t>
  </si>
  <si>
    <t>Make 802.3 tools available to 802</t>
  </si>
  <si>
    <t>Add link to standards companion to web site</t>
  </si>
  <si>
    <t>Need a WG Chair's guidelines and bus* documents (private, distributed to limited set of officers)  (* i.e. WG chair is run over by a bus)</t>
  </si>
  <si>
    <t>WG chairs</t>
  </si>
  <si>
    <t>target: 9/30/2009</t>
  </si>
  <si>
    <t>Opening EC agenda, survey of Vice Chairs regarding the status of the progress of WG Chair guidelines</t>
  </si>
  <si>
    <t>EC members may join any WG email list without attendance requirements, add this to Chair's guidelines</t>
  </si>
  <si>
    <t>EC chairs/Nikolich</t>
  </si>
  <si>
    <t>Copy WG ballot announcements to the EC reflector without draft access information, add this to the Chair's guidelines</t>
  </si>
  <si>
    <t>Downloadable and machine readable content</t>
  </si>
  <si>
    <t>Create guideline on how down loadable content should appear in 802 standards to be put in the 802 OpMan or guideline</t>
  </si>
  <si>
    <t>Thompson</t>
  </si>
  <si>
    <t>target: OCT09</t>
  </si>
  <si>
    <t>Process changes/tool needs/operational philosophy (lease or buy?) etc.</t>
  </si>
  <si>
    <t>target: 31AUG09</t>
  </si>
  <si>
    <t>Add IMAT tutorial from Stevens to web site and meeting planner site – Rosdahl, Gilb, Aug. 31, 2009</t>
  </si>
  <si>
    <t>Rosdahl/Gilb</t>
  </si>
  <si>
    <t>Enhancement, able to register attendance, but not credit for overlapping time-slot</t>
  </si>
  <si>
    <t>status report at NOV09 Plenary Session</t>
  </si>
  <si>
    <t>New members orientation needs to include a link to the IMAT tutorial</t>
  </si>
  <si>
    <t>Thaler</t>
  </si>
  <si>
    <t>Review new members orientation slides</t>
  </si>
  <si>
    <t>EC members</t>
  </si>
  <si>
    <t>target: 30SEP09</t>
  </si>
  <si>
    <t>Tutorial on mentor for EC members who have not used it</t>
  </si>
  <si>
    <t>target: NOV09</t>
  </si>
  <si>
    <t>Administrator responsibilities options for mentor tutorial</t>
  </si>
  <si>
    <t>It is OK that the groups use different email reflectors – Law, Aug. 09, No change</t>
  </si>
  <si>
    <t>All groups need to make sure that archiving is turned on, archive may be public or private as required, guideline is that technical discussions happen on public reflector  – WG chairs, Gilb (report), Sept. 2009</t>
  </si>
  <si>
    <t>WG/TAG chairs</t>
  </si>
  <si>
    <t>target: SEP09</t>
  </si>
  <si>
    <t>For reciprocal credit, 802.11, 802.15(?), 802.16, 802.19, 802.20(?) and 802.21, 802.22 meeting credit is by hours – Respective WG chairs, Marks, Sep. 09</t>
  </si>
  <si>
    <t>Respective WG Chairs/Marks</t>
  </si>
  <si>
    <t>Inter-group complaints/relationships</t>
  </si>
  <si>
    <t>Conference call for items potentially worthy of discussion is encouraged prior to submittal and after submittal.  WG judgment call to determine that there might be issues and arrange the calls.  Add this to the Chair's guidelines – Nikolich, Sep. 30, 2009</t>
  </si>
  <si>
    <t>Develop training on the function of a PAR</t>
  </si>
  <si>
    <t>Scope of 802.21</t>
  </si>
  <si>
    <t>Gupta</t>
  </si>
  <si>
    <t>Future multi-MAC items should be considered for 802.1 (bridging and security), 802.21 (handover) or new group (on as considered basis)</t>
  </si>
  <si>
    <t>Gupta/Jeffree</t>
  </si>
  <si>
    <t>ongoing</t>
  </si>
  <si>
    <t>Domination and other distortions to the consensus process</t>
  </si>
  <si>
    <t>Add 'tool kit' suggestions to Chair's guide</t>
  </si>
  <si>
    <t>Thaler/Nikolich</t>
  </si>
  <si>
    <t>count of remaining open items</t>
  </si>
  <si>
    <t>Completed</t>
  </si>
  <si>
    <t>WG chairs name at least one candidate who (Nov.-Mar.)‏
 - Champion 802 O&amp;A within the WG
 - Does work on resolving comments</t>
  </si>
  <si>
    <t>completed @ NOV09 Plenary Session</t>
  </si>
  <si>
    <t>Should we formalize mentor assignments?</t>
  </si>
  <si>
    <t xml:space="preserve">Nikolich </t>
  </si>
  <si>
    <t>to be implemented at NOV09 Plenary Session
complete: 28MAY2010</t>
  </si>
  <si>
    <t>Invite SASB to co-locate with 802</t>
  </si>
  <si>
    <t xml:space="preserve"> Nikolich, Grow, Law</t>
  </si>
  <si>
    <t>DEC09 SASB meetings</t>
  </si>
  <si>
    <t>Leverage</t>
  </si>
  <si>
    <t>Marks/Nikolich</t>
  </si>
  <si>
    <t>overcome by events</t>
  </si>
  <si>
    <t>Talk with the IEEE SA staff member that is in charge of the authorized distributors to visit with EC representatives</t>
  </si>
  <si>
    <t>Monitor when 802.1Qay (~30 July 2009) and 802.1Qaw is 'published' and when it is available at the authorized distributors</t>
  </si>
  <si>
    <t>Jeffree/Gilb/Marks</t>
  </si>
  <si>
    <t>What is the definition of 'published' relative to availability on IEEE shop, availability at authorized distributors, notice to WG, start time for IEEE 802</t>
  </si>
  <si>
    <t>EC asks Karen Kenney if GetIEEE 802 program gets credit for single sales through authorized distributors, e.g., IHS and techstreet</t>
  </si>
  <si>
    <t>Hawkins</t>
  </si>
  <si>
    <t>Distribution of Standards and Drafts</t>
  </si>
  <si>
    <t>Compose letter defining problem, send to Judy Gorman and Tony Durniak</t>
  </si>
  <si>
    <t>EC</t>
  </si>
  <si>
    <t>Normative is determined on a case-by-case basis</t>
  </si>
  <si>
    <t>case-by-case</t>
  </si>
  <si>
    <t>Mentor site for EC document distribution</t>
  </si>
  <si>
    <t>30th Anniversary Celebration</t>
  </si>
  <si>
    <t>Celebration will be at Orlando meeting, request cake from F2F</t>
  </si>
  <si>
    <t>Rigsbee</t>
  </si>
  <si>
    <t>completed @ MAR10 Plenary Session</t>
  </si>
  <si>
    <t>Invitees list to be generated by Thompson and Kraemer for approval by EC</t>
  </si>
  <si>
    <t>Thompson/Kraemer</t>
  </si>
  <si>
    <t>Attendee gift is a nice polo shirt with pocket, only pre-registered attendees will be guaranteed a size, Marks and F2F to put together budget ($30k for additional expenses) and selections – Rigsbee</t>
  </si>
  <si>
    <t>Marks/Rigsbee</t>
  </si>
  <si>
    <t>The EC will make decision in November considering travel reimbursement or honorarium</t>
  </si>
  <si>
    <t>Collocate with IEEE awards for cost sharing – Marks</t>
  </si>
  <si>
    <t>target: SEP09
actual: Overcome By Events</t>
  </si>
  <si>
    <t>Will Not Finish</t>
  </si>
  <si>
    <t>count of completed items</t>
  </si>
  <si>
    <t>count of will not finish items</t>
  </si>
  <si>
    <t>total number of items</t>
  </si>
  <si>
    <t>List of WG participants list in the front matter of the published standard is determined by WG chair, use correct terminology to describe the list, (Law to emphasize to project editing staff). EC doesn't have a strong preference (one suggestion: list of voters in the ballot pool when the WG ballot started)</t>
  </si>
  <si>
    <t>If draft has passed Sponsor ballot and WG refuses to ask the Sponsor forward to RevCom, then the WG chair may bring the issue to the EC.  Materially interested parties can file an appeal to ask this to forward to RevCom, 
add clarification to chair's guidelines</t>
  </si>
  <si>
    <t>IMAT either requires on-site or help desk that is staffed during business hours (e.g., 8:00 am to 10 pm in the meeting time zone on some days, i.e., when registration is available) needs to be a phone and on-line chat.  Get commitment from IEEE-SA to support</t>
  </si>
  <si>
    <t>Multi-MAC power management could well be within the feature set of handover (i.e., 802.21).  Early review by multiple WGs is strongly suggested.  In scope is abstraction/interface to control, not the low level techniques or power management.  Gupta will communicate this to interested parties in 802.21</t>
  </si>
  <si>
    <t>Gather information by first contacting the account managers with authorized distributors to make our standards available – Marks (IHS), Nikolich (techstreet) (Sep/Nov. 2009)?
 - IEEE member discount honored?
 - Look for click through or ad revenue
 - Mechanism for supplying drafts for sale directly
 - Negotiate pricing
 - Update links on our web site
 - Static links directly to specific documents?
 - Support for ongoing relationship into our organization</t>
  </si>
  <si>
    <t>completed 17JUL09, 
responses received 11SEP09 and 19OCT09
MAR10--SA staff begins invesigation of Amazon as a sale channel
MAY20--Amazon appears to have deprecated PDF sales from their business operations, SA staff and BuzzR working with Amazon contact to determine final viability of this channel</t>
  </si>
  <si>
    <t xml:space="preserve">A working group chair may seek conditional approval when ballot resolution efforts have been substantially completed and the approval ratio is sufficient.  </t>
  </si>
  <si>
    <t xml:space="preserve">Marina Bays Sands Hotel </t>
  </si>
  <si>
    <t>Hotel property reserved</t>
  </si>
  <si>
    <t>Current Assignment is to move one of the currently scheduled 2014 events and schedule Singapore in its place for 2014.
The Proposed Non-NA Venue for 2014 is not available, Booked Singapore for March 2015.</t>
  </si>
  <si>
    <t>2012-2014 Public listing: http://802world.org/plenary/future-plenary-sessions/
See Tab WS11-2 for all known venue schedules.
Updated during the March 2012 plenary -- Published Public Schedule to be updated after the Plenary</t>
  </si>
  <si>
    <t>OM - Add new clause 
5.1.1.2 IEEE 802 LMSC Plenary Venue selection
The IEEE 802 LMSC Executive Secretary presents proposed plenary venues to the Sponsor.  Venue selection shall consist of venues located in various locations around the world.  Each year there shall be at least one venue location that is outside the United States and North American continent.  Venue selection shall be consistent with the changing needs of IEEE 802 membership. 
The location, date, and fees for each plenary session require the approval of the Sponsor prior to signing contracts on behalf of the IEEE 802 LMSC.”
See Doc: 802 EC-12/0008r1 for final proposed text</t>
  </si>
  <si>
    <t>Change LMSC P&amp;P 3.4.5 c)
From
 “c) Present summaries of venue options to the Sponsor, select venues under oversight of the Sponsor, and sign approved proposals on behalf of 802 “
To
 “c) Present summaries of venue options to the Sponsor, select venues with approval of the Sponsor, and sign approved proposals on behalf of 802.
See Doc: 802 EC-12/0008r1 for final proposed text</t>
  </si>
  <si>
    <t>Identify a process with staff to prioritize and discuss Frame version transitions.</t>
  </si>
  <si>
    <t xml:space="preserve">2 Polls were open from Feb 10-17 for the WG chairs to respond
An agenda item to discuss the results will be made for the March Plenary.
-- The EC may discuss if we want to have a WG Membership Poll later.
Opening EC Meeting a request to issue a poll to the membership.  Closed noon 16 March -- See report: 802 EC Doc: </t>
  </si>
  <si>
    <t>Telecon held 30Jan2012: 
See Tab WS11-17: 
.Possible new 6.3 in OM:
"A WG Chair who is unable to attend a Sponsor voting meeting is eligible to designate, by notification to the Sponsor, a duly confirmed Vice Chair of that WG to act as the voting representative of that WG at that  meeting. 
In the absence of a WG Chair at a Sponsor voting meeting without prior notification, the meeting chair is authorized and encouraged to recognize a duly confirmed Vice Chair of that WG to act as the voting representative of that WG.
In either of these cases, if the designated WG represative is a member of the Sponsor in a standing capacity, that individual is ineligible to vote in that standing capacity. 
The requirements of 6.2 shall apply to the designated WG representative."
See Doc: 802 EC-12/0008r1 for final proposed text</t>
  </si>
  <si>
    <t>See Tab WS11-22
See Doc: 802 EC-12/0008r1 for final proposed text</t>
  </si>
  <si>
    <t xml:space="preserve">ad hoc has been initialized in the CAG .  will continue  until 2 weeks after the SASB March series meetings complete March 29 .
2012-03-29: Wael met with some of the editorial team the week of March 26 to close out the last AI he had from the EC workshop. The action related to identifying a process for Frame Maker upgrades. While the staff are very helpful in accepting files in different versions, conversions, and associated issues / level of confidence with that, can be an issue at the front end or back end of the process (e.g. receiving files when there is a version mismatch).  
The process we agreed to was that Kim and her team would reach out to 802 a quarter prior to when they are thinking to go for an upgrade and solicit our comments / inputs which they would consider in their decision making process.
From my perspective, that seems like a good process and resolves the AI.
In addition, as an informational item they informed us that they will be moving to FM v. 10 in the next few weeks. This is a welcome upgrade as FM v 9 was not supported for long by Adobe and in fact our editors cannot purchase 9 as Adobe will send v 10 instead. Finally, the staff editorial team will still accept Frame Maker 8 and 9 until they advise differently and that they will not cease accepting or working in a particular version of any software without significant notice (e.g., minimum of 6 months).
Regards,
Wael
P.S. As Adrian was in the SASB series, I asked him to join our discussion. Note that .1 and .3 rely solely on FM while .11 has produced documents in different tools including FM
</t>
  </si>
  <si>
    <t>The O&amp;A is in the Letter Ballot Process - Comments to resolve this item should come from that process.
This item is resolved by the Sponsor LB process</t>
  </si>
  <si>
    <t>IEEE contract #/PO#</t>
  </si>
  <si>
    <t>Contract # 09-4219-14</t>
  </si>
  <si>
    <t>Contract# 09-4218-15</t>
  </si>
  <si>
    <t>PO#101669</t>
  </si>
  <si>
    <t>PO#101649</t>
  </si>
  <si>
    <t>Contract# 09-4220-16</t>
  </si>
  <si>
    <t>PO#101537</t>
  </si>
  <si>
    <t>PO#101668</t>
  </si>
  <si>
    <t>PO#101538</t>
  </si>
  <si>
    <t>Contract# 09-4217-13</t>
  </si>
  <si>
    <t>Contract# 09-4250-13</t>
  </si>
  <si>
    <t>PO#101650</t>
  </si>
  <si>
    <t>Hotel was not available March 2014, took next availability  March 2015
Meeting Manager working on proposal</t>
  </si>
  <si>
    <t>[Target to move]</t>
  </si>
  <si>
    <t>no</t>
  </si>
  <si>
    <t>waiting on item WS11-6
2012-06-05 - removed during Telecon</t>
  </si>
  <si>
    <t>update to be provided in March plenary
2012-06-05 - removed during Telecon</t>
  </si>
  <si>
    <t xml:space="preserve">WG11 pending - 
WG19 has corrected one.still pending to look at older lists.
WG1 - Tony reviews these regularly when I update my membership lists.
2012-06-05 - Ongoing issue - remove from list 6-5-12
</t>
  </si>
  <si>
    <t>Feb-7-2012: Need to review intent from workshop minutes. Is this about public vs private information or providing a better website for use by the general public?
2012-06-05:  D’Ambrosia – There has been on-going progress on cleaning up the 802 EC Public
webpage and further work on refinement is in process.</t>
  </si>
  <si>
    <t>2/7/2012;
3/12/2012
3/16/2012
6/5/2012
Final report 7-16-2012</t>
  </si>
  <si>
    <t>Action item file posted to 802EC Mentor: see doc ec-12/3r1 for updated status.
16 July 2012 - Final update posted.</t>
  </si>
  <si>
    <t>More difficult and controversial than expected. Needs more discussion time in Waikoloa. Candidates include 802.21, 802.1X (management plane comprehends layer 3),others?
2012-6-5: Removed during Telecon</t>
  </si>
</sst>
</file>

<file path=xl/styles.xml><?xml version="1.0" encoding="utf-8"?>
<styleSheet xmlns="http://schemas.openxmlformats.org/spreadsheetml/2006/main">
  <numFmts count="2">
    <numFmt numFmtId="44" formatCode="_(&quot;$&quot;* #,##0.00_);_(&quot;$&quot;* \(#,##0.00\);_(&quot;$&quot;* &quot;-&quot;??_);_(@_)"/>
    <numFmt numFmtId="164" formatCode="[$-409]mmmm\ d\,\ yyyy;@"/>
  </numFmts>
  <fonts count="50">
    <font>
      <sz val="10"/>
      <name val="Arial"/>
    </font>
    <font>
      <sz val="11"/>
      <color indexed="8"/>
      <name val="Calibri"/>
      <family val="2"/>
    </font>
    <font>
      <sz val="8"/>
      <name val="Arial"/>
    </font>
    <font>
      <sz val="12"/>
      <name val="Arial"/>
      <family val="2"/>
    </font>
    <font>
      <u/>
      <sz val="10"/>
      <color indexed="12"/>
      <name val="Arial"/>
    </font>
    <font>
      <b/>
      <sz val="14"/>
      <name val="Arial"/>
      <family val="2"/>
    </font>
    <font>
      <b/>
      <sz val="16"/>
      <name val="Arial"/>
      <family val="2"/>
    </font>
    <font>
      <sz val="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i/>
      <sz val="10"/>
      <name val="Arial"/>
    </font>
    <font>
      <sz val="10"/>
      <name val="Sans-serif"/>
    </font>
    <font>
      <sz val="10"/>
      <name val="Arial Unicode MS"/>
      <family val="2"/>
    </font>
    <font>
      <sz val="10"/>
      <name val="Arial"/>
    </font>
    <font>
      <sz val="12"/>
      <name val="Arial"/>
    </font>
    <font>
      <b/>
      <sz val="13.5"/>
      <color indexed="63"/>
      <name val="Arial-BoldMT"/>
    </font>
    <font>
      <b/>
      <strike/>
      <sz val="13.5"/>
      <color indexed="63"/>
      <name val="Arial-BoldMT"/>
    </font>
    <font>
      <sz val="10"/>
      <color indexed="63"/>
      <name val="ArialMT"/>
    </font>
    <font>
      <strike/>
      <sz val="10"/>
      <color indexed="63"/>
      <name val="ArialMT"/>
    </font>
    <font>
      <b/>
      <strike/>
      <sz val="10"/>
      <color indexed="63"/>
      <name val="Arial-BoldMT"/>
    </font>
    <font>
      <sz val="8"/>
      <name val="Arial"/>
      <family val="2"/>
    </font>
    <font>
      <sz val="10"/>
      <name val="Arial"/>
      <family val="2"/>
    </font>
    <font>
      <b/>
      <sz val="10"/>
      <name val="Arial"/>
      <family val="2"/>
    </font>
    <font>
      <sz val="10"/>
      <color indexed="8"/>
      <name val="Arial"/>
      <family val="2"/>
    </font>
    <font>
      <b/>
      <sz val="12"/>
      <name val="Arial"/>
      <family val="2"/>
    </font>
    <font>
      <b/>
      <sz val="20"/>
      <name val="Arial"/>
      <family val="2"/>
    </font>
    <font>
      <sz val="10"/>
      <color indexed="18"/>
      <name val="Arial"/>
      <family val="2"/>
    </font>
    <font>
      <sz val="11"/>
      <name val="Calibri"/>
      <family val="2"/>
    </font>
    <font>
      <b/>
      <sz val="18"/>
      <name val="Calibri"/>
      <family val="2"/>
    </font>
    <font>
      <sz val="10"/>
      <name val="Calibri"/>
      <family val="2"/>
    </font>
    <font>
      <sz val="12"/>
      <name val="Calibri"/>
      <family val="2"/>
    </font>
    <font>
      <sz val="11"/>
      <name val="Calibri"/>
    </font>
    <font>
      <sz val="10"/>
      <color indexed="18"/>
      <name val="Comic Sans MS"/>
      <family val="4"/>
    </font>
    <font>
      <b/>
      <sz val="12"/>
      <color rgb="FFFF0000"/>
      <name val="Calibr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mediumGray"/>
    </fill>
    <fill>
      <patternFill patternType="solid">
        <fgColor indexed="42"/>
        <bgColor indexed="64"/>
      </patternFill>
    </fill>
    <fill>
      <patternFill patternType="solid">
        <fgColor rgb="FFFFFF0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ck">
        <color indexed="64"/>
      </right>
      <top style="thin">
        <color indexed="22"/>
      </top>
      <bottom style="thin">
        <color indexed="22"/>
      </bottom>
      <diagonal/>
    </border>
    <border>
      <left style="thin">
        <color indexed="22"/>
      </left>
      <right style="thick">
        <color indexed="64"/>
      </right>
      <top style="thin">
        <color indexed="22"/>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style="thin">
        <color indexed="22"/>
      </right>
      <top style="thick">
        <color indexed="64"/>
      </top>
      <bottom style="thin">
        <color indexed="22"/>
      </bottom>
      <diagonal/>
    </border>
    <border>
      <left style="thin">
        <color indexed="22"/>
      </left>
      <right style="thin">
        <color indexed="22"/>
      </right>
      <top style="thick">
        <color indexed="64"/>
      </top>
      <bottom style="thin">
        <color indexed="22"/>
      </bottom>
      <diagonal/>
    </border>
    <border>
      <left style="thin">
        <color indexed="22"/>
      </left>
      <right style="thick">
        <color indexed="64"/>
      </right>
      <top style="thick">
        <color indexed="64"/>
      </top>
      <bottom style="thin">
        <color indexed="22"/>
      </bottom>
      <diagonal/>
    </border>
    <border>
      <left style="thick">
        <color indexed="64"/>
      </left>
      <right style="thin">
        <color indexed="22"/>
      </right>
      <top style="thin">
        <color indexed="22"/>
      </top>
      <bottom style="thin">
        <color indexed="22"/>
      </bottom>
      <diagonal/>
    </border>
    <border>
      <left style="thick">
        <color indexed="64"/>
      </left>
      <right style="thin">
        <color indexed="22"/>
      </right>
      <top style="thin">
        <color indexed="22"/>
      </top>
      <bottom/>
      <diagonal/>
    </border>
    <border>
      <left style="thin">
        <color indexed="22"/>
      </left>
      <right style="thin">
        <color indexed="22"/>
      </right>
      <top style="thin">
        <color indexed="22"/>
      </top>
      <bottom/>
      <diagonal/>
    </border>
    <border>
      <left style="thick">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style="thick">
        <color indexed="64"/>
      </right>
      <top style="thin">
        <color indexed="64"/>
      </top>
      <bottom style="thin">
        <color indexed="64"/>
      </bottom>
      <diagonal/>
    </border>
    <border>
      <left style="thick">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thick">
        <color indexed="64"/>
      </right>
      <top/>
      <bottom style="thin">
        <color indexed="22"/>
      </bottom>
      <diagonal/>
    </border>
    <border>
      <left style="thick">
        <color indexed="64"/>
      </left>
      <right style="thin">
        <color indexed="22"/>
      </right>
      <top style="thin">
        <color indexed="64"/>
      </top>
      <bottom style="medium">
        <color indexed="64"/>
      </bottom>
      <diagonal/>
    </border>
    <border>
      <left style="thin">
        <color indexed="22"/>
      </left>
      <right style="thin">
        <color indexed="22"/>
      </right>
      <top style="thin">
        <color indexed="64"/>
      </top>
      <bottom style="medium">
        <color indexed="64"/>
      </bottom>
      <diagonal/>
    </border>
    <border>
      <left style="thin">
        <color indexed="22"/>
      </left>
      <right style="thick">
        <color indexed="64"/>
      </right>
      <top style="thin">
        <color indexed="64"/>
      </top>
      <bottom style="medium">
        <color indexed="64"/>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4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44" fontId="29"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4" fillId="0" borderId="0" applyNumberFormat="0" applyFill="0" applyBorder="0" applyAlignment="0" applyProtection="0">
      <alignment vertical="top"/>
      <protection locked="0"/>
    </xf>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8" fillId="0" borderId="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271">
    <xf numFmtId="0" fontId="0" fillId="0" borderId="0" xfId="0"/>
    <xf numFmtId="0" fontId="3" fillId="0" borderId="0" xfId="0" applyFont="1" applyAlignment="1">
      <alignment horizontal="left" wrapText="1"/>
    </xf>
    <xf numFmtId="14" fontId="3" fillId="0" borderId="0" xfId="0" applyNumberFormat="1" applyFont="1" applyAlignment="1">
      <alignment horizontal="left" wrapText="1"/>
    </xf>
    <xf numFmtId="49" fontId="3" fillId="0" borderId="0" xfId="0" applyNumberFormat="1" applyFont="1" applyAlignment="1">
      <alignment horizontal="left" wrapText="1"/>
    </xf>
    <xf numFmtId="0" fontId="3" fillId="0" borderId="0" xfId="0" applyNumberFormat="1" applyFont="1" applyAlignment="1">
      <alignment horizontal="left" wrapText="1"/>
    </xf>
    <xf numFmtId="0" fontId="5" fillId="0" borderId="0" xfId="0" applyFont="1" applyAlignment="1">
      <alignment horizontal="left" wrapText="1"/>
    </xf>
    <xf numFmtId="0" fontId="4" fillId="0" borderId="0" xfId="35" applyFont="1" applyAlignment="1" applyProtection="1">
      <alignment horizontal="left" wrapText="1"/>
    </xf>
    <xf numFmtId="0" fontId="26" fillId="0" borderId="0" xfId="0" applyFont="1"/>
    <xf numFmtId="0" fontId="3" fillId="0" borderId="0" xfId="0" applyFont="1" applyAlignment="1">
      <alignment horizontal="left" vertical="center" wrapText="1"/>
    </xf>
    <xf numFmtId="0" fontId="27" fillId="0" borderId="0" xfId="0" applyFont="1"/>
    <xf numFmtId="0" fontId="28" fillId="0" borderId="0" xfId="0" applyFont="1"/>
    <xf numFmtId="0" fontId="4" fillId="0" borderId="0" xfId="35" applyAlignment="1" applyProtection="1"/>
    <xf numFmtId="0" fontId="0" fillId="0" borderId="0" xfId="0" applyAlignment="1">
      <alignment wrapText="1"/>
    </xf>
    <xf numFmtId="0" fontId="3" fillId="0" borderId="0" xfId="0" applyFont="1" applyAlignment="1">
      <alignment horizontal="left" wrapText="1"/>
    </xf>
    <xf numFmtId="0" fontId="3" fillId="0" borderId="0" xfId="0" applyFont="1" applyFill="1" applyBorder="1" applyAlignment="1">
      <alignment horizontal="left" vertical="center" wrapText="1"/>
    </xf>
    <xf numFmtId="0" fontId="32" fillId="0" borderId="0" xfId="0" applyFont="1"/>
    <xf numFmtId="0" fontId="33" fillId="0" borderId="0" xfId="0" applyFont="1"/>
    <xf numFmtId="0" fontId="35" fillId="0" borderId="0" xfId="0" applyFont="1"/>
    <xf numFmtId="0" fontId="30" fillId="0" borderId="0" xfId="0" applyFont="1"/>
    <xf numFmtId="0" fontId="29" fillId="0" borderId="0" xfId="0" applyFont="1"/>
    <xf numFmtId="0" fontId="6" fillId="0" borderId="12"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16" xfId="0" applyFont="1" applyBorder="1" applyAlignment="1">
      <alignment horizontal="center" vertical="center"/>
    </xf>
    <xf numFmtId="0" fontId="37" fillId="0" borderId="15" xfId="0" applyFont="1" applyBorder="1" applyAlignment="1">
      <alignment horizontal="left" vertical="center"/>
    </xf>
    <xf numFmtId="0" fontId="37" fillId="0" borderId="0" xfId="0" quotePrefix="1" applyFont="1" applyBorder="1" applyAlignment="1">
      <alignment horizontal="left" vertical="center"/>
    </xf>
    <xf numFmtId="0" fontId="37" fillId="0" borderId="0" xfId="0" applyFont="1" applyBorder="1" applyAlignment="1">
      <alignment horizontal="left" vertical="center" wrapText="1"/>
    </xf>
    <xf numFmtId="0" fontId="37" fillId="0" borderId="0" xfId="0" applyFont="1" applyBorder="1" applyAlignment="1">
      <alignment horizontal="left" vertic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wrapText="1"/>
    </xf>
    <xf numFmtId="0" fontId="5" fillId="0" borderId="19" xfId="0" applyFont="1" applyBorder="1" applyAlignment="1">
      <alignment horizontal="center"/>
    </xf>
    <xf numFmtId="0" fontId="5" fillId="0" borderId="20" xfId="0" applyFont="1" applyBorder="1" applyAlignment="1">
      <alignment horizontal="center"/>
    </xf>
    <xf numFmtId="0" fontId="38" fillId="0" borderId="0" xfId="0" applyFont="1" applyFill="1" applyBorder="1" applyAlignment="1">
      <alignment horizontal="center"/>
    </xf>
    <xf numFmtId="0" fontId="37" fillId="0" borderId="21" xfId="0" applyFont="1" applyBorder="1" applyAlignment="1">
      <alignment horizontal="center" vertical="center"/>
    </xf>
    <xf numFmtId="0" fontId="37" fillId="0" borderId="21" xfId="0" applyFont="1" applyBorder="1" applyAlignment="1">
      <alignment horizontal="left" vertical="top" wrapText="1"/>
    </xf>
    <xf numFmtId="0" fontId="38" fillId="0" borderId="0"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21" xfId="0" applyFont="1" applyBorder="1" applyAlignment="1">
      <alignment horizontal="center" vertical="center" wrapText="1"/>
    </xf>
    <xf numFmtId="0" fontId="37" fillId="0" borderId="21" xfId="0" applyFont="1" applyBorder="1" applyAlignment="1" applyProtection="1">
      <alignment horizontal="left" vertical="top" wrapText="1"/>
      <protection locked="0"/>
    </xf>
    <xf numFmtId="16" fontId="37" fillId="0" borderId="21" xfId="0" applyNumberFormat="1" applyFont="1" applyBorder="1" applyAlignment="1">
      <alignment horizontal="left" vertical="top" wrapText="1"/>
    </xf>
    <xf numFmtId="0" fontId="39" fillId="0" borderId="21" xfId="0" applyFont="1" applyBorder="1" applyAlignment="1">
      <alignment horizontal="left" vertical="top" wrapText="1"/>
    </xf>
    <xf numFmtId="0" fontId="0" fillId="0" borderId="0" xfId="0" applyFill="1" applyBorder="1" applyAlignment="1">
      <alignment horizontal="left" vertical="top" wrapText="1"/>
    </xf>
    <xf numFmtId="0" fontId="37" fillId="24" borderId="21" xfId="0" applyFont="1" applyFill="1" applyBorder="1" applyAlignment="1">
      <alignment horizontal="center" vertical="center"/>
    </xf>
    <xf numFmtId="0" fontId="37" fillId="24" borderId="21" xfId="0" applyFont="1" applyFill="1" applyBorder="1" applyAlignment="1">
      <alignment horizontal="left" vertical="top" wrapText="1"/>
    </xf>
    <xf numFmtId="0" fontId="39" fillId="24" borderId="21" xfId="0" applyFont="1" applyFill="1" applyBorder="1" applyAlignment="1">
      <alignment horizontal="left" vertical="top" wrapText="1"/>
    </xf>
    <xf numFmtId="0" fontId="37" fillId="0" borderId="21" xfId="0" applyFont="1" applyFill="1" applyBorder="1" applyAlignment="1">
      <alignment horizontal="left" vertical="top" wrapText="1"/>
    </xf>
    <xf numFmtId="0" fontId="0" fillId="0" borderId="21" xfId="0" applyBorder="1" applyAlignment="1">
      <alignment horizontal="left" vertical="top" wrapText="1"/>
    </xf>
    <xf numFmtId="0" fontId="37" fillId="0" borderId="21" xfId="0" applyNumberFormat="1" applyFont="1" applyBorder="1" applyAlignment="1">
      <alignment horizontal="left" vertical="top" wrapText="1"/>
    </xf>
    <xf numFmtId="0" fontId="37" fillId="24" borderId="21" xfId="0" applyNumberFormat="1" applyFont="1" applyFill="1" applyBorder="1" applyAlignment="1">
      <alignment horizontal="left" vertical="top" wrapText="1"/>
    </xf>
    <xf numFmtId="16" fontId="37" fillId="0" borderId="21" xfId="0" applyNumberFormat="1" applyFont="1" applyFill="1" applyBorder="1" applyAlignment="1">
      <alignment horizontal="left" vertical="top" wrapText="1"/>
    </xf>
    <xf numFmtId="15" fontId="37" fillId="0" borderId="21" xfId="0" applyNumberFormat="1" applyFont="1" applyBorder="1" applyAlignment="1">
      <alignment horizontal="left" vertical="top" wrapText="1"/>
    </xf>
    <xf numFmtId="16" fontId="37" fillId="24" borderId="21" xfId="0" applyNumberFormat="1" applyFont="1" applyFill="1" applyBorder="1" applyAlignment="1">
      <alignment horizontal="left" vertical="top" wrapText="1"/>
    </xf>
    <xf numFmtId="0" fontId="37" fillId="0" borderId="22" xfId="0" applyFont="1" applyBorder="1" applyAlignment="1">
      <alignment horizontal="left" vertical="top" wrapText="1"/>
    </xf>
    <xf numFmtId="0" fontId="37" fillId="24" borderId="23" xfId="0" applyFont="1" applyFill="1" applyBorder="1" applyAlignment="1">
      <alignment horizontal="center" vertical="center"/>
    </xf>
    <xf numFmtId="0" fontId="37" fillId="24" borderId="22" xfId="0" applyFont="1" applyFill="1" applyBorder="1" applyAlignment="1">
      <alignment horizontal="left" vertical="top" wrapText="1"/>
    </xf>
    <xf numFmtId="0" fontId="37" fillId="24" borderId="24" xfId="0" applyFont="1" applyFill="1" applyBorder="1" applyAlignment="1">
      <alignment horizontal="left" vertical="top" wrapText="1"/>
    </xf>
    <xf numFmtId="0" fontId="37" fillId="25" borderId="23" xfId="0" applyFont="1" applyFill="1" applyBorder="1" applyAlignment="1">
      <alignment horizontal="center" vertical="center"/>
    </xf>
    <xf numFmtId="0" fontId="37" fillId="25" borderId="22" xfId="0" applyFont="1" applyFill="1" applyBorder="1" applyAlignment="1">
      <alignment horizontal="left" vertical="top" wrapText="1"/>
    </xf>
    <xf numFmtId="0" fontId="37" fillId="25" borderId="24" xfId="0" applyFont="1" applyFill="1" applyBorder="1" applyAlignment="1">
      <alignment horizontal="left" vertical="top" wrapText="1"/>
    </xf>
    <xf numFmtId="0" fontId="37" fillId="0" borderId="22" xfId="0" applyNumberFormat="1" applyFont="1" applyBorder="1" applyAlignment="1">
      <alignment horizontal="left" vertical="top" wrapText="1"/>
    </xf>
    <xf numFmtId="0" fontId="37" fillId="25" borderId="21" xfId="0" applyFont="1" applyFill="1" applyBorder="1" applyAlignment="1">
      <alignment horizontal="center" vertical="center"/>
    </xf>
    <xf numFmtId="0" fontId="37" fillId="25" borderId="21" xfId="0" applyFont="1" applyFill="1" applyBorder="1" applyAlignment="1">
      <alignment horizontal="left" vertical="top" wrapText="1"/>
    </xf>
    <xf numFmtId="0" fontId="37" fillId="0" borderId="23" xfId="0" applyFont="1" applyBorder="1" applyAlignment="1">
      <alignment horizontal="center" vertical="center"/>
    </xf>
    <xf numFmtId="0" fontId="37" fillId="0" borderId="22" xfId="0" applyFont="1" applyBorder="1" applyAlignment="1">
      <alignment horizontal="right" vertical="top" wrapText="1"/>
    </xf>
    <xf numFmtId="0" fontId="37" fillId="0" borderId="24" xfId="0" applyFont="1" applyBorder="1" applyAlignment="1">
      <alignment horizontal="left" vertical="top" wrapText="1"/>
    </xf>
    <xf numFmtId="0" fontId="0" fillId="26" borderId="25" xfId="0" applyFill="1" applyBorder="1"/>
    <xf numFmtId="0" fontId="0" fillId="26" borderId="26" xfId="0" applyFill="1" applyBorder="1"/>
    <xf numFmtId="0" fontId="0" fillId="26" borderId="26" xfId="0" applyFill="1" applyBorder="1" applyAlignment="1">
      <alignment wrapText="1"/>
    </xf>
    <xf numFmtId="0" fontId="0" fillId="26" borderId="27" xfId="0" applyFill="1" applyBorder="1"/>
    <xf numFmtId="0" fontId="40" fillId="0" borderId="28" xfId="0" applyFont="1" applyBorder="1" applyAlignment="1">
      <alignment horizontal="center" vertical="center" wrapText="1"/>
    </xf>
    <xf numFmtId="0" fontId="40" fillId="0" borderId="29" xfId="0" applyFont="1" applyBorder="1" applyAlignment="1">
      <alignment horizontal="center" vertical="center" wrapText="1"/>
    </xf>
    <xf numFmtId="0" fontId="41" fillId="0" borderId="29" xfId="0" applyFont="1" applyBorder="1" applyAlignment="1">
      <alignment horizontal="center" vertical="center" wrapText="1"/>
    </xf>
    <xf numFmtId="0" fontId="40" fillId="0" borderId="30" xfId="0" applyFont="1" applyBorder="1" applyAlignment="1">
      <alignment horizontal="center" vertical="center" wrapText="1"/>
    </xf>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wrapText="1"/>
    </xf>
    <xf numFmtId="0" fontId="5" fillId="0" borderId="33" xfId="0" applyFont="1" applyBorder="1" applyAlignment="1">
      <alignment horizontal="center"/>
    </xf>
    <xf numFmtId="0" fontId="5" fillId="0" borderId="34" xfId="0" applyFont="1" applyBorder="1" applyAlignment="1">
      <alignment horizontal="center"/>
    </xf>
    <xf numFmtId="0" fontId="0" fillId="0" borderId="0" xfId="0" applyAlignment="1">
      <alignment horizontal="left" vertical="top" wrapText="1"/>
    </xf>
    <xf numFmtId="14" fontId="0" fillId="0" borderId="0" xfId="0" applyNumberFormat="1" applyAlignment="1">
      <alignment horizontal="left" vertical="top" wrapText="1"/>
    </xf>
    <xf numFmtId="0" fontId="0" fillId="0" borderId="21" xfId="0" applyBorder="1" applyAlignment="1">
      <alignment horizontal="center"/>
    </xf>
    <xf numFmtId="0" fontId="0" fillId="0" borderId="21" xfId="0" applyBorder="1"/>
    <xf numFmtId="16" fontId="0" fillId="0" borderId="21" xfId="0" applyNumberFormat="1" applyBorder="1" applyAlignment="1">
      <alignment horizontal="left" vertical="top" wrapText="1"/>
    </xf>
    <xf numFmtId="0" fontId="38" fillId="0" borderId="21" xfId="0" applyFont="1" applyBorder="1" applyAlignment="1">
      <alignment horizontal="center" vertical="center"/>
    </xf>
    <xf numFmtId="0" fontId="0" fillId="0" borderId="21" xfId="0" applyBorder="1" applyAlignment="1">
      <alignment wrapText="1"/>
    </xf>
    <xf numFmtId="0" fontId="37" fillId="0" borderId="21" xfId="0" applyFont="1" applyBorder="1" applyAlignment="1">
      <alignment horizontal="left" vertical="center" wrapText="1"/>
    </xf>
    <xf numFmtId="0" fontId="37" fillId="0" borderId="21" xfId="0" applyFont="1" applyBorder="1" applyAlignment="1">
      <alignment horizontal="left" vertical="center"/>
    </xf>
    <xf numFmtId="0" fontId="37" fillId="0" borderId="21" xfId="0" applyFont="1" applyBorder="1" applyAlignment="1">
      <alignment wrapText="1"/>
    </xf>
    <xf numFmtId="16" fontId="37" fillId="0" borderId="21" xfId="0" applyNumberFormat="1" applyFont="1" applyBorder="1" applyAlignment="1">
      <alignment horizontal="left" vertical="center"/>
    </xf>
    <xf numFmtId="0" fontId="0" fillId="0" borderId="21" xfId="0" applyFill="1" applyBorder="1" applyAlignment="1">
      <alignment horizontal="left" vertical="top" wrapText="1"/>
    </xf>
    <xf numFmtId="16" fontId="0" fillId="0" borderId="21" xfId="0" applyNumberFormat="1" applyFill="1" applyBorder="1" applyAlignment="1">
      <alignment horizontal="left" vertical="top" wrapText="1"/>
    </xf>
    <xf numFmtId="0" fontId="37" fillId="0" borderId="21" xfId="0" applyFont="1" applyFill="1" applyBorder="1" applyAlignment="1">
      <alignment horizontal="left" vertical="top"/>
    </xf>
    <xf numFmtId="0" fontId="37" fillId="0" borderId="21" xfId="0" applyFont="1" applyFill="1" applyBorder="1" applyAlignment="1">
      <alignment horizontal="left" wrapText="1"/>
    </xf>
    <xf numFmtId="0" fontId="37" fillId="0" borderId="21" xfId="0" applyFont="1" applyFill="1" applyBorder="1" applyAlignment="1">
      <alignment horizontal="left"/>
    </xf>
    <xf numFmtId="0" fontId="37" fillId="0" borderId="21" xfId="0" applyFont="1" applyBorder="1" applyAlignment="1">
      <alignment horizontal="left" vertical="top"/>
    </xf>
    <xf numFmtId="0" fontId="1" fillId="0" borderId="21" xfId="0" applyFont="1" applyBorder="1" applyAlignment="1">
      <alignment wrapText="1"/>
    </xf>
    <xf numFmtId="0" fontId="37" fillId="0" borderId="21" xfId="0" applyFont="1" applyFill="1" applyBorder="1" applyAlignment="1">
      <alignment horizontal="left" vertical="center"/>
    </xf>
    <xf numFmtId="14" fontId="37" fillId="0" borderId="21" xfId="0" applyNumberFormat="1" applyFont="1" applyBorder="1" applyAlignment="1">
      <alignment horizontal="left" vertical="center"/>
    </xf>
    <xf numFmtId="0" fontId="39" fillId="0" borderId="21" xfId="0" applyFont="1" applyBorder="1" applyAlignment="1">
      <alignment wrapText="1"/>
    </xf>
    <xf numFmtId="14" fontId="37" fillId="0" borderId="21" xfId="0" applyNumberFormat="1" applyFont="1" applyBorder="1" applyAlignment="1">
      <alignment horizontal="left" vertical="top" wrapText="1"/>
    </xf>
    <xf numFmtId="0" fontId="0" fillId="0" borderId="21" xfId="0" applyBorder="1" applyAlignment="1">
      <alignment horizontal="left" vertical="top"/>
    </xf>
    <xf numFmtId="0" fontId="42" fillId="0" borderId="21" xfId="0" applyFont="1" applyBorder="1" applyAlignment="1">
      <alignment horizontal="left" vertical="top" wrapText="1"/>
    </xf>
    <xf numFmtId="49" fontId="43" fillId="0" borderId="0" xfId="39" applyNumberFormat="1" applyFont="1" applyAlignment="1">
      <alignment horizontal="center" wrapText="1"/>
    </xf>
    <xf numFmtId="49" fontId="46" fillId="0" borderId="0" xfId="39" applyNumberFormat="1" applyFont="1" applyAlignment="1">
      <alignment horizontal="center" wrapText="1"/>
    </xf>
    <xf numFmtId="49" fontId="43" fillId="27" borderId="0" xfId="39" applyNumberFormat="1" applyFont="1" applyFill="1" applyAlignment="1">
      <alignment horizontal="center" wrapText="1"/>
    </xf>
    <xf numFmtId="0" fontId="48" fillId="0" borderId="0" xfId="0" applyFont="1" applyAlignment="1">
      <alignment wrapText="1"/>
    </xf>
    <xf numFmtId="0" fontId="6" fillId="0" borderId="0" xfId="0" applyFont="1" applyAlignment="1">
      <alignment horizontal="left" wrapText="1"/>
    </xf>
    <xf numFmtId="0" fontId="7" fillId="0" borderId="0" xfId="0" applyFont="1" applyAlignment="1">
      <alignment horizontal="left" wrapText="1"/>
    </xf>
    <xf numFmtId="0" fontId="28" fillId="0" borderId="0" xfId="0" applyFont="1" applyAlignment="1">
      <alignment wrapText="1"/>
    </xf>
    <xf numFmtId="0" fontId="0" fillId="0" borderId="0" xfId="0" applyAlignment="1">
      <alignment wrapText="1"/>
    </xf>
    <xf numFmtId="0" fontId="4" fillId="0" borderId="0" xfId="35" applyAlignment="1" applyProtection="1">
      <alignment wrapText="1"/>
    </xf>
    <xf numFmtId="0" fontId="26" fillId="0" borderId="0" xfId="0" applyFont="1" applyAlignment="1">
      <alignment wrapText="1"/>
    </xf>
    <xf numFmtId="0" fontId="0" fillId="28" borderId="21" xfId="0" applyFill="1" applyBorder="1" applyAlignment="1">
      <alignment horizontal="center"/>
    </xf>
    <xf numFmtId="0" fontId="46" fillId="28" borderId="46" xfId="39" applyFont="1" applyFill="1" applyBorder="1" applyAlignment="1">
      <alignment horizontal="center"/>
    </xf>
    <xf numFmtId="44" fontId="45" fillId="0" borderId="0" xfId="28" applyFont="1" applyBorder="1" applyAlignment="1">
      <alignment horizontal="center" wrapText="1"/>
    </xf>
    <xf numFmtId="0" fontId="45" fillId="0" borderId="0" xfId="39" applyFont="1" applyBorder="1" applyAlignment="1">
      <alignment horizontal="center" wrapText="1"/>
    </xf>
    <xf numFmtId="0" fontId="44" fillId="0" borderId="0" xfId="39" applyFont="1" applyAlignment="1">
      <alignment horizontal="center"/>
    </xf>
    <xf numFmtId="0" fontId="43" fillId="0" borderId="0" xfId="39" applyFont="1" applyAlignment="1">
      <alignment horizontal="center"/>
    </xf>
    <xf numFmtId="1" fontId="43" fillId="0" borderId="0" xfId="39" applyNumberFormat="1" applyFont="1" applyAlignment="1">
      <alignment horizontal="center"/>
    </xf>
    <xf numFmtId="0" fontId="43" fillId="0" borderId="0" xfId="39" applyFont="1" applyAlignment="1">
      <alignment horizontal="center" shrinkToFit="1"/>
    </xf>
    <xf numFmtId="0" fontId="43" fillId="0" borderId="0" xfId="39" applyFont="1" applyAlignment="1">
      <alignment horizontal="center" wrapText="1"/>
    </xf>
    <xf numFmtId="164" fontId="43" fillId="0" borderId="0" xfId="39" applyNumberFormat="1" applyFont="1" applyAlignment="1">
      <alignment horizontal="center"/>
    </xf>
    <xf numFmtId="0" fontId="46" fillId="0" borderId="36" xfId="39" applyFont="1" applyBorder="1" applyAlignment="1">
      <alignment horizontal="center"/>
    </xf>
    <xf numFmtId="14" fontId="46" fillId="0" borderId="36" xfId="39" applyNumberFormat="1" applyFont="1" applyBorder="1" applyAlignment="1">
      <alignment horizontal="center"/>
    </xf>
    <xf numFmtId="1" fontId="46" fillId="0" borderId="36" xfId="39" applyNumberFormat="1" applyFont="1" applyBorder="1" applyAlignment="1">
      <alignment horizontal="center"/>
    </xf>
    <xf numFmtId="44" fontId="46" fillId="0" borderId="36" xfId="39" applyNumberFormat="1" applyFont="1" applyBorder="1" applyAlignment="1">
      <alignment horizontal="center"/>
    </xf>
    <xf numFmtId="44" fontId="46" fillId="0" borderId="36" xfId="39" applyNumberFormat="1" applyFont="1" applyBorder="1" applyAlignment="1">
      <alignment horizontal="center" shrinkToFit="1"/>
    </xf>
    <xf numFmtId="44" fontId="46" fillId="0" borderId="36" xfId="39" applyNumberFormat="1" applyFont="1" applyBorder="1" applyAlignment="1">
      <alignment horizontal="center" wrapText="1"/>
    </xf>
    <xf numFmtId="164" fontId="46" fillId="0" borderId="36" xfId="39" applyNumberFormat="1" applyFont="1" applyBorder="1" applyAlignment="1">
      <alignment horizontal="center"/>
    </xf>
    <xf numFmtId="0" fontId="46" fillId="25" borderId="37" xfId="39" applyFont="1" applyFill="1" applyBorder="1" applyAlignment="1">
      <alignment horizontal="center"/>
    </xf>
    <xf numFmtId="0" fontId="46" fillId="0" borderId="0" xfId="39" applyFont="1" applyAlignment="1">
      <alignment horizontal="center"/>
    </xf>
    <xf numFmtId="0" fontId="46" fillId="0" borderId="7" xfId="39" applyFont="1" applyBorder="1" applyAlignment="1">
      <alignment horizontal="center"/>
    </xf>
    <xf numFmtId="14" fontId="46" fillId="0" borderId="7" xfId="39" applyNumberFormat="1" applyFont="1" applyBorder="1" applyAlignment="1">
      <alignment horizontal="center"/>
    </xf>
    <xf numFmtId="1" fontId="46" fillId="0" borderId="7" xfId="39" applyNumberFormat="1" applyFont="1" applyBorder="1" applyAlignment="1">
      <alignment horizontal="center"/>
    </xf>
    <xf numFmtId="44" fontId="46" fillId="0" borderId="7" xfId="39" applyNumberFormat="1" applyFont="1" applyBorder="1" applyAlignment="1">
      <alignment horizontal="center"/>
    </xf>
    <xf numFmtId="44" fontId="46" fillId="0" borderId="7" xfId="39" applyNumberFormat="1" applyFont="1" applyBorder="1" applyAlignment="1">
      <alignment horizontal="center" shrinkToFit="1"/>
    </xf>
    <xf numFmtId="44" fontId="46" fillId="0" borderId="7" xfId="39" applyNumberFormat="1" applyFont="1" applyBorder="1" applyAlignment="1">
      <alignment horizontal="center" wrapText="1"/>
    </xf>
    <xf numFmtId="164" fontId="46" fillId="0" borderId="7" xfId="39" applyNumberFormat="1" applyFont="1" applyBorder="1" applyAlignment="1">
      <alignment horizontal="center"/>
    </xf>
    <xf numFmtId="0" fontId="46" fillId="28" borderId="10" xfId="39" applyFont="1" applyFill="1" applyBorder="1" applyAlignment="1">
      <alignment horizontal="center"/>
    </xf>
    <xf numFmtId="0" fontId="46" fillId="0" borderId="40" xfId="39" applyFont="1" applyBorder="1" applyAlignment="1">
      <alignment horizontal="center"/>
    </xf>
    <xf numFmtId="14" fontId="46" fillId="0" borderId="40" xfId="39" applyNumberFormat="1" applyFont="1" applyBorder="1" applyAlignment="1">
      <alignment horizontal="center"/>
    </xf>
    <xf numFmtId="1" fontId="46" fillId="0" borderId="40" xfId="39" applyNumberFormat="1" applyFont="1" applyBorder="1" applyAlignment="1">
      <alignment horizontal="center"/>
    </xf>
    <xf numFmtId="44" fontId="46" fillId="0" borderId="40" xfId="39" applyNumberFormat="1" applyFont="1" applyBorder="1" applyAlignment="1">
      <alignment horizontal="center"/>
    </xf>
    <xf numFmtId="44" fontId="46" fillId="0" borderId="40" xfId="39" applyNumberFormat="1" applyFont="1" applyBorder="1" applyAlignment="1">
      <alignment horizontal="center" shrinkToFit="1"/>
    </xf>
    <xf numFmtId="44" fontId="46" fillId="0" borderId="40" xfId="39" applyNumberFormat="1" applyFont="1" applyBorder="1" applyAlignment="1">
      <alignment horizontal="center" wrapText="1"/>
    </xf>
    <xf numFmtId="164" fontId="46" fillId="0" borderId="40" xfId="39" applyNumberFormat="1" applyFont="1" applyBorder="1" applyAlignment="1">
      <alignment horizontal="center"/>
    </xf>
    <xf numFmtId="0" fontId="46" fillId="25" borderId="11" xfId="39" applyFont="1" applyFill="1" applyBorder="1" applyAlignment="1">
      <alignment horizontal="center"/>
    </xf>
    <xf numFmtId="0" fontId="46" fillId="0" borderId="42" xfId="39" applyFont="1" applyBorder="1" applyAlignment="1">
      <alignment horizontal="center"/>
    </xf>
    <xf numFmtId="14" fontId="46" fillId="0" borderId="42" xfId="39" applyNumberFormat="1" applyFont="1" applyBorder="1" applyAlignment="1">
      <alignment horizontal="center"/>
    </xf>
    <xf numFmtId="1" fontId="46" fillId="0" borderId="42" xfId="39" applyNumberFormat="1" applyFont="1" applyBorder="1" applyAlignment="1">
      <alignment horizontal="center"/>
    </xf>
    <xf numFmtId="44" fontId="46" fillId="0" borderId="42" xfId="39" applyNumberFormat="1" applyFont="1" applyBorder="1" applyAlignment="1">
      <alignment horizontal="center"/>
    </xf>
    <xf numFmtId="44" fontId="46" fillId="0" borderId="42" xfId="39" applyNumberFormat="1" applyFont="1" applyBorder="1" applyAlignment="1">
      <alignment horizontal="center" shrinkToFit="1"/>
    </xf>
    <xf numFmtId="44" fontId="46" fillId="0" borderId="42" xfId="39" applyNumberFormat="1" applyFont="1" applyBorder="1" applyAlignment="1">
      <alignment horizontal="center" wrapText="1"/>
    </xf>
    <xf numFmtId="164" fontId="46" fillId="0" borderId="42" xfId="39" applyNumberFormat="1" applyFont="1" applyBorder="1" applyAlignment="1">
      <alignment horizontal="center"/>
    </xf>
    <xf numFmtId="0" fontId="46" fillId="0" borderId="43" xfId="39" applyFont="1" applyBorder="1" applyAlignment="1">
      <alignment horizontal="center"/>
    </xf>
    <xf numFmtId="0" fontId="46" fillId="0" borderId="45" xfId="39" applyFont="1" applyBorder="1" applyAlignment="1">
      <alignment horizontal="center"/>
    </xf>
    <xf numFmtId="14" fontId="46" fillId="0" borderId="45" xfId="39" applyNumberFormat="1" applyFont="1" applyBorder="1" applyAlignment="1">
      <alignment horizontal="center"/>
    </xf>
    <xf numFmtId="1" fontId="46" fillId="0" borderId="45" xfId="39" applyNumberFormat="1" applyFont="1" applyBorder="1" applyAlignment="1">
      <alignment horizontal="center"/>
    </xf>
    <xf numFmtId="44" fontId="46" fillId="0" borderId="45" xfId="39" applyNumberFormat="1" applyFont="1" applyBorder="1" applyAlignment="1">
      <alignment horizontal="center"/>
    </xf>
    <xf numFmtId="44" fontId="46" fillId="0" borderId="45" xfId="39" applyNumberFormat="1" applyFont="1" applyBorder="1" applyAlignment="1">
      <alignment horizontal="center" shrinkToFit="1"/>
    </xf>
    <xf numFmtId="44" fontId="46" fillId="0" borderId="45" xfId="39" applyNumberFormat="1" applyFont="1" applyBorder="1" applyAlignment="1">
      <alignment horizontal="center" wrapText="1"/>
    </xf>
    <xf numFmtId="164" fontId="46" fillId="0" borderId="45" xfId="39" applyNumberFormat="1" applyFont="1" applyBorder="1" applyAlignment="1">
      <alignment horizontal="center"/>
    </xf>
    <xf numFmtId="0" fontId="27" fillId="0" borderId="0" xfId="0" applyFont="1" applyAlignment="1">
      <alignment horizontal="center"/>
    </xf>
    <xf numFmtId="0" fontId="46" fillId="27" borderId="10" xfId="39" applyFont="1" applyFill="1" applyBorder="1" applyAlignment="1">
      <alignment horizontal="center"/>
    </xf>
    <xf numFmtId="0" fontId="27" fillId="0" borderId="10" xfId="0" applyFont="1" applyBorder="1" applyAlignment="1">
      <alignment horizontal="center"/>
    </xf>
    <xf numFmtId="0" fontId="43" fillId="0" borderId="42" xfId="39" applyFont="1" applyBorder="1" applyAlignment="1">
      <alignment horizontal="center"/>
    </xf>
    <xf numFmtId="14" fontId="43" fillId="0" borderId="42" xfId="39" applyNumberFormat="1" applyFont="1" applyBorder="1" applyAlignment="1">
      <alignment horizontal="center"/>
    </xf>
    <xf numFmtId="1" fontId="43" fillId="0" borderId="42" xfId="39" applyNumberFormat="1" applyFont="1" applyBorder="1" applyAlignment="1">
      <alignment horizontal="center"/>
    </xf>
    <xf numFmtId="44" fontId="43" fillId="0" borderId="42" xfId="39" applyNumberFormat="1" applyFont="1" applyBorder="1" applyAlignment="1">
      <alignment horizontal="center"/>
    </xf>
    <xf numFmtId="44" fontId="43" fillId="0" borderId="42" xfId="39" applyNumberFormat="1" applyFont="1" applyBorder="1" applyAlignment="1">
      <alignment horizontal="center" shrinkToFit="1"/>
    </xf>
    <xf numFmtId="44" fontId="43" fillId="0" borderId="42" xfId="39" applyNumberFormat="1" applyFont="1" applyBorder="1" applyAlignment="1">
      <alignment horizontal="center" wrapText="1"/>
    </xf>
    <xf numFmtId="164" fontId="43" fillId="0" borderId="42" xfId="39" applyNumberFormat="1" applyFont="1" applyBorder="1" applyAlignment="1">
      <alignment horizontal="center"/>
    </xf>
    <xf numFmtId="0" fontId="43" fillId="0" borderId="43" xfId="39" applyFont="1" applyBorder="1" applyAlignment="1">
      <alignment horizontal="center"/>
    </xf>
    <xf numFmtId="0" fontId="43" fillId="27" borderId="45" xfId="39" applyFont="1" applyFill="1" applyBorder="1" applyAlignment="1">
      <alignment horizontal="center"/>
    </xf>
    <xf numFmtId="1" fontId="43" fillId="27" borderId="45" xfId="39" applyNumberFormat="1" applyFont="1" applyFill="1" applyBorder="1" applyAlignment="1">
      <alignment horizontal="center"/>
    </xf>
    <xf numFmtId="44" fontId="43" fillId="27" borderId="45" xfId="39" applyNumberFormat="1" applyFont="1" applyFill="1" applyBorder="1" applyAlignment="1">
      <alignment horizontal="center"/>
    </xf>
    <xf numFmtId="44" fontId="43" fillId="27" borderId="45" xfId="39" applyNumberFormat="1" applyFont="1" applyFill="1" applyBorder="1" applyAlignment="1">
      <alignment horizontal="center" shrinkToFit="1"/>
    </xf>
    <xf numFmtId="44" fontId="43" fillId="27" borderId="45" xfId="39" applyNumberFormat="1" applyFont="1" applyFill="1" applyBorder="1" applyAlignment="1">
      <alignment horizontal="center" wrapText="1"/>
    </xf>
    <xf numFmtId="164" fontId="43" fillId="27" borderId="45" xfId="39" applyNumberFormat="1" applyFont="1" applyFill="1" applyBorder="1" applyAlignment="1">
      <alignment horizontal="center"/>
    </xf>
    <xf numFmtId="0" fontId="43" fillId="27" borderId="46" xfId="39" applyFont="1" applyFill="1" applyBorder="1" applyAlignment="1">
      <alignment horizontal="center"/>
    </xf>
    <xf numFmtId="0" fontId="43" fillId="27" borderId="0" xfId="39" applyFont="1" applyFill="1" applyAlignment="1">
      <alignment horizontal="center"/>
    </xf>
    <xf numFmtId="0" fontId="43" fillId="0" borderId="7" xfId="39" applyFont="1" applyBorder="1" applyAlignment="1">
      <alignment horizontal="center"/>
    </xf>
    <xf numFmtId="1" fontId="43" fillId="0" borderId="7" xfId="39" applyNumberFormat="1" applyFont="1" applyBorder="1" applyAlignment="1">
      <alignment horizontal="center"/>
    </xf>
    <xf numFmtId="44" fontId="43" fillId="0" borderId="7" xfId="39" applyNumberFormat="1" applyFont="1" applyBorder="1" applyAlignment="1">
      <alignment horizontal="center"/>
    </xf>
    <xf numFmtId="44" fontId="43" fillId="0" borderId="7" xfId="39" applyNumberFormat="1" applyFont="1" applyBorder="1" applyAlignment="1">
      <alignment horizontal="center" shrinkToFit="1"/>
    </xf>
    <xf numFmtId="44" fontId="43" fillId="0" borderId="7" xfId="39" applyNumberFormat="1" applyFont="1" applyBorder="1" applyAlignment="1">
      <alignment horizontal="center" wrapText="1"/>
    </xf>
    <xf numFmtId="164" fontId="43" fillId="0" borderId="7" xfId="39" applyNumberFormat="1" applyFont="1" applyBorder="1" applyAlignment="1">
      <alignment horizontal="center"/>
    </xf>
    <xf numFmtId="0" fontId="43" fillId="0" borderId="10" xfId="39" applyFont="1" applyBorder="1" applyAlignment="1">
      <alignment horizontal="center"/>
    </xf>
    <xf numFmtId="0" fontId="43" fillId="0" borderId="40" xfId="39" applyFont="1" applyBorder="1" applyAlignment="1">
      <alignment horizontal="center"/>
    </xf>
    <xf numFmtId="44" fontId="43" fillId="0" borderId="40" xfId="39" applyNumberFormat="1" applyFont="1" applyBorder="1" applyAlignment="1">
      <alignment horizontal="center"/>
    </xf>
    <xf numFmtId="44" fontId="43" fillId="0" borderId="40" xfId="39" applyNumberFormat="1" applyFont="1" applyBorder="1" applyAlignment="1">
      <alignment horizontal="center" wrapText="1"/>
    </xf>
    <xf numFmtId="164" fontId="43" fillId="0" borderId="40" xfId="39" applyNumberFormat="1" applyFont="1" applyBorder="1" applyAlignment="1">
      <alignment horizontal="center"/>
    </xf>
    <xf numFmtId="0" fontId="27" fillId="0" borderId="11" xfId="0" applyFont="1" applyBorder="1" applyAlignment="1">
      <alignment horizontal="center"/>
    </xf>
    <xf numFmtId="164" fontId="43" fillId="0" borderId="45" xfId="39" applyNumberFormat="1" applyFont="1" applyBorder="1" applyAlignment="1">
      <alignment horizontal="center"/>
    </xf>
    <xf numFmtId="0" fontId="47" fillId="0" borderId="42" xfId="39" applyFont="1" applyBorder="1" applyAlignment="1">
      <alignment horizontal="center"/>
    </xf>
    <xf numFmtId="14" fontId="47" fillId="0" borderId="42" xfId="39" applyNumberFormat="1" applyFont="1" applyBorder="1" applyAlignment="1">
      <alignment horizontal="center"/>
    </xf>
    <xf numFmtId="1" fontId="47" fillId="0" borderId="42" xfId="39" applyNumberFormat="1" applyFont="1" applyBorder="1" applyAlignment="1">
      <alignment horizontal="center"/>
    </xf>
    <xf numFmtId="44" fontId="47" fillId="0" borderId="42" xfId="39" applyNumberFormat="1" applyFont="1" applyBorder="1" applyAlignment="1">
      <alignment horizontal="center"/>
    </xf>
    <xf numFmtId="44" fontId="47" fillId="0" borderId="42" xfId="39" applyNumberFormat="1" applyFont="1" applyBorder="1" applyAlignment="1">
      <alignment horizontal="center" shrinkToFit="1"/>
    </xf>
    <xf numFmtId="44" fontId="47" fillId="0" borderId="42" xfId="39" applyNumberFormat="1" applyFont="1" applyBorder="1" applyAlignment="1">
      <alignment horizontal="center" wrapText="1"/>
    </xf>
    <xf numFmtId="164" fontId="47" fillId="0" borderId="42" xfId="39" applyNumberFormat="1" applyFont="1" applyBorder="1" applyAlignment="1">
      <alignment horizontal="center"/>
    </xf>
    <xf numFmtId="0" fontId="43" fillId="0" borderId="45" xfId="39" applyFont="1" applyBorder="1" applyAlignment="1">
      <alignment horizontal="center"/>
    </xf>
    <xf numFmtId="1" fontId="43" fillId="0" borderId="45" xfId="39" applyNumberFormat="1" applyFont="1" applyBorder="1" applyAlignment="1">
      <alignment horizontal="center"/>
    </xf>
    <xf numFmtId="44" fontId="43" fillId="0" borderId="45" xfId="39" applyNumberFormat="1" applyFont="1" applyBorder="1" applyAlignment="1">
      <alignment horizontal="center"/>
    </xf>
    <xf numFmtId="44" fontId="43" fillId="0" borderId="45" xfId="39" applyNumberFormat="1" applyFont="1" applyBorder="1" applyAlignment="1">
      <alignment horizontal="center" shrinkToFit="1"/>
    </xf>
    <xf numFmtId="44" fontId="43" fillId="0" borderId="45" xfId="39" applyNumberFormat="1" applyFont="1" applyBorder="1" applyAlignment="1">
      <alignment horizontal="center" wrapText="1"/>
    </xf>
    <xf numFmtId="0" fontId="43" fillId="0" borderId="46" xfId="39" applyFont="1" applyBorder="1" applyAlignment="1">
      <alignment horizontal="center"/>
    </xf>
    <xf numFmtId="0" fontId="43" fillId="0" borderId="7" xfId="39" applyFont="1" applyBorder="1" applyAlignment="1">
      <alignment horizontal="center" wrapText="1"/>
    </xf>
    <xf numFmtId="1" fontId="43" fillId="0" borderId="40" xfId="39" applyNumberFormat="1" applyFont="1" applyBorder="1" applyAlignment="1">
      <alignment horizontal="center"/>
    </xf>
    <xf numFmtId="0" fontId="43" fillId="0" borderId="40" xfId="39" applyFont="1" applyBorder="1" applyAlignment="1">
      <alignment horizontal="center" shrinkToFit="1"/>
    </xf>
    <xf numFmtId="0" fontId="43" fillId="0" borderId="40" xfId="39" applyFont="1" applyBorder="1" applyAlignment="1">
      <alignment horizontal="center" wrapText="1"/>
    </xf>
    <xf numFmtId="0" fontId="43" fillId="0" borderId="11" xfId="39" applyFont="1" applyBorder="1" applyAlignment="1">
      <alignment horizontal="center"/>
    </xf>
    <xf numFmtId="0" fontId="43" fillId="0" borderId="48" xfId="39" applyFont="1" applyBorder="1" applyAlignment="1">
      <alignment horizontal="center"/>
    </xf>
    <xf numFmtId="1" fontId="43" fillId="0" borderId="48" xfId="39" applyNumberFormat="1" applyFont="1" applyBorder="1" applyAlignment="1">
      <alignment horizontal="center"/>
    </xf>
    <xf numFmtId="0" fontId="43" fillId="0" borderId="48" xfId="39" applyFont="1" applyBorder="1" applyAlignment="1">
      <alignment horizontal="center" shrinkToFit="1"/>
    </xf>
    <xf numFmtId="0" fontId="43" fillId="0" borderId="48" xfId="39" applyFont="1" applyBorder="1" applyAlignment="1">
      <alignment horizontal="center" wrapText="1"/>
    </xf>
    <xf numFmtId="164" fontId="43" fillId="0" borderId="48" xfId="39" applyNumberFormat="1" applyFont="1" applyBorder="1" applyAlignment="1">
      <alignment horizontal="center"/>
    </xf>
    <xf numFmtId="0" fontId="43" fillId="0" borderId="49" xfId="39" applyFont="1" applyBorder="1" applyAlignment="1">
      <alignment horizontal="center"/>
    </xf>
    <xf numFmtId="1" fontId="43" fillId="0" borderId="0" xfId="39" applyNumberFormat="1" applyFont="1" applyAlignment="1">
      <alignment horizontal="center" wrapText="1"/>
    </xf>
    <xf numFmtId="1" fontId="46" fillId="0" borderId="0" xfId="39" applyNumberFormat="1" applyFont="1" applyBorder="1" applyAlignment="1">
      <alignment horizontal="center" wrapText="1"/>
    </xf>
    <xf numFmtId="0" fontId="46" fillId="0" borderId="0" xfId="39" applyFont="1" applyBorder="1" applyAlignment="1">
      <alignment horizontal="center" shrinkToFit="1"/>
    </xf>
    <xf numFmtId="0" fontId="46" fillId="0" borderId="0" xfId="39" applyFont="1" applyBorder="1" applyAlignment="1">
      <alignment horizontal="center"/>
    </xf>
    <xf numFmtId="0" fontId="46" fillId="0" borderId="0" xfId="39" applyFont="1" applyBorder="1" applyAlignment="1">
      <alignment horizontal="center" wrapText="1"/>
    </xf>
    <xf numFmtId="164" fontId="46" fillId="0" borderId="0" xfId="39" applyNumberFormat="1" applyFont="1" applyBorder="1" applyAlignment="1">
      <alignment horizontal="center"/>
    </xf>
    <xf numFmtId="0" fontId="46" fillId="0" borderId="0" xfId="39" applyFont="1" applyAlignment="1">
      <alignment horizontal="center" wrapText="1"/>
    </xf>
    <xf numFmtId="1" fontId="46" fillId="0" borderId="35" xfId="39" applyNumberFormat="1" applyFont="1" applyBorder="1" applyAlignment="1">
      <alignment horizontal="center" wrapText="1"/>
    </xf>
    <xf numFmtId="49" fontId="46" fillId="0" borderId="36" xfId="39" applyNumberFormat="1" applyFont="1" applyBorder="1" applyAlignment="1">
      <alignment horizontal="center" shrinkToFit="1"/>
    </xf>
    <xf numFmtId="1" fontId="46" fillId="0" borderId="36" xfId="39" applyNumberFormat="1" applyFont="1" applyBorder="1" applyAlignment="1">
      <alignment horizontal="center" wrapText="1"/>
    </xf>
    <xf numFmtId="1" fontId="46" fillId="0" borderId="38" xfId="39" applyNumberFormat="1" applyFont="1" applyBorder="1" applyAlignment="1">
      <alignment horizontal="center" wrapText="1"/>
    </xf>
    <xf numFmtId="49" fontId="46" fillId="0" borderId="7" xfId="39" applyNumberFormat="1" applyFont="1" applyBorder="1" applyAlignment="1">
      <alignment horizontal="center" shrinkToFit="1"/>
    </xf>
    <xf numFmtId="1" fontId="46" fillId="0" borderId="7" xfId="39" applyNumberFormat="1" applyFont="1" applyBorder="1" applyAlignment="1">
      <alignment horizontal="center" wrapText="1"/>
    </xf>
    <xf numFmtId="1" fontId="46" fillId="0" borderId="39" xfId="39" applyNumberFormat="1" applyFont="1" applyBorder="1" applyAlignment="1">
      <alignment horizontal="center" wrapText="1"/>
    </xf>
    <xf numFmtId="49" fontId="46" fillId="0" borderId="40" xfId="39" applyNumberFormat="1" applyFont="1" applyBorder="1" applyAlignment="1">
      <alignment horizontal="center" shrinkToFit="1"/>
    </xf>
    <xf numFmtId="1" fontId="46" fillId="0" borderId="40" xfId="39" applyNumberFormat="1" applyFont="1" applyBorder="1" applyAlignment="1">
      <alignment horizontal="center" wrapText="1"/>
    </xf>
    <xf numFmtId="1" fontId="46" fillId="0" borderId="41" xfId="39" applyNumberFormat="1" applyFont="1" applyBorder="1" applyAlignment="1">
      <alignment horizontal="center" wrapText="1"/>
    </xf>
    <xf numFmtId="49" fontId="46" fillId="0" borderId="42" xfId="39" applyNumberFormat="1" applyFont="1" applyBorder="1" applyAlignment="1">
      <alignment horizontal="center" shrinkToFit="1"/>
    </xf>
    <xf numFmtId="1" fontId="46" fillId="0" borderId="42" xfId="39" applyNumberFormat="1" applyFont="1" applyBorder="1" applyAlignment="1">
      <alignment horizontal="center" wrapText="1"/>
    </xf>
    <xf numFmtId="1" fontId="46" fillId="0" borderId="44" xfId="39" applyNumberFormat="1" applyFont="1" applyBorder="1" applyAlignment="1">
      <alignment horizontal="center" wrapText="1"/>
    </xf>
    <xf numFmtId="49" fontId="46" fillId="0" borderId="45" xfId="39" applyNumberFormat="1" applyFont="1" applyBorder="1" applyAlignment="1">
      <alignment horizontal="center" shrinkToFit="1"/>
    </xf>
    <xf numFmtId="1" fontId="46" fillId="0" borderId="45" xfId="39" applyNumberFormat="1" applyFont="1" applyBorder="1" applyAlignment="1">
      <alignment horizontal="center" wrapText="1"/>
    </xf>
    <xf numFmtId="1" fontId="43" fillId="0" borderId="41" xfId="39" applyNumberFormat="1" applyFont="1" applyBorder="1" applyAlignment="1">
      <alignment horizontal="center" wrapText="1"/>
    </xf>
    <xf numFmtId="49" fontId="43" fillId="0" borderId="42" xfId="39" applyNumberFormat="1" applyFont="1" applyBorder="1" applyAlignment="1">
      <alignment horizontal="center" shrinkToFit="1"/>
    </xf>
    <xf numFmtId="1" fontId="43" fillId="0" borderId="42" xfId="39" applyNumberFormat="1" applyFont="1" applyBorder="1" applyAlignment="1">
      <alignment horizontal="center" wrapText="1"/>
    </xf>
    <xf numFmtId="1" fontId="43" fillId="27" borderId="44" xfId="39" applyNumberFormat="1" applyFont="1" applyFill="1" applyBorder="1" applyAlignment="1">
      <alignment horizontal="center" wrapText="1"/>
    </xf>
    <xf numFmtId="49" fontId="43" fillId="27" borderId="45" xfId="39" applyNumberFormat="1" applyFont="1" applyFill="1" applyBorder="1" applyAlignment="1">
      <alignment horizontal="center" shrinkToFit="1"/>
    </xf>
    <xf numFmtId="1" fontId="43" fillId="27" borderId="45" xfId="39" applyNumberFormat="1" applyFont="1" applyFill="1" applyBorder="1" applyAlignment="1">
      <alignment horizontal="center" wrapText="1"/>
    </xf>
    <xf numFmtId="1" fontId="43" fillId="0" borderId="38" xfId="39" applyNumberFormat="1" applyFont="1" applyBorder="1" applyAlignment="1">
      <alignment horizontal="center" wrapText="1"/>
    </xf>
    <xf numFmtId="49" fontId="43" fillId="0" borderId="7" xfId="39" applyNumberFormat="1" applyFont="1" applyBorder="1" applyAlignment="1">
      <alignment horizontal="center" shrinkToFit="1"/>
    </xf>
    <xf numFmtId="1" fontId="43" fillId="0" borderId="7" xfId="39" applyNumberFormat="1" applyFont="1" applyBorder="1" applyAlignment="1">
      <alignment horizontal="center" wrapText="1"/>
    </xf>
    <xf numFmtId="1" fontId="43" fillId="0" borderId="39" xfId="39" applyNumberFormat="1" applyFont="1" applyBorder="1" applyAlignment="1">
      <alignment horizontal="center" wrapText="1"/>
    </xf>
    <xf numFmtId="49" fontId="43" fillId="0" borderId="40" xfId="39" applyNumberFormat="1" applyFont="1" applyBorder="1" applyAlignment="1">
      <alignment horizontal="center" shrinkToFit="1"/>
    </xf>
    <xf numFmtId="1" fontId="43" fillId="0" borderId="40" xfId="39" applyNumberFormat="1" applyFont="1" applyBorder="1" applyAlignment="1">
      <alignment horizontal="center" wrapText="1"/>
    </xf>
    <xf numFmtId="1" fontId="43" fillId="0" borderId="44" xfId="39" applyNumberFormat="1" applyFont="1" applyBorder="1" applyAlignment="1">
      <alignment horizontal="center" wrapText="1"/>
    </xf>
    <xf numFmtId="49" fontId="43" fillId="0" borderId="45" xfId="39" applyNumberFormat="1" applyFont="1" applyBorder="1" applyAlignment="1">
      <alignment horizontal="center" shrinkToFit="1"/>
    </xf>
    <xf numFmtId="1" fontId="43" fillId="0" borderId="45" xfId="39" applyNumberFormat="1" applyFont="1" applyBorder="1" applyAlignment="1">
      <alignment horizontal="center" wrapText="1"/>
    </xf>
    <xf numFmtId="1" fontId="47" fillId="0" borderId="41" xfId="39" applyNumberFormat="1" applyFont="1" applyBorder="1" applyAlignment="1">
      <alignment horizontal="center" wrapText="1"/>
    </xf>
    <xf numFmtId="1" fontId="47" fillId="0" borderId="42" xfId="39" applyNumberFormat="1" applyFont="1" applyBorder="1" applyAlignment="1">
      <alignment horizontal="center" wrapText="1"/>
    </xf>
    <xf numFmtId="0" fontId="43" fillId="0" borderId="45" xfId="39" applyFont="1" applyBorder="1" applyAlignment="1">
      <alignment horizontal="center" shrinkToFit="1"/>
    </xf>
    <xf numFmtId="0" fontId="43" fillId="0" borderId="7" xfId="39" applyFont="1" applyBorder="1" applyAlignment="1">
      <alignment horizontal="center" shrinkToFit="1"/>
    </xf>
    <xf numFmtId="1" fontId="43" fillId="0" borderId="47" xfId="39" applyNumberFormat="1" applyFont="1" applyBorder="1" applyAlignment="1">
      <alignment horizontal="center" wrapText="1"/>
    </xf>
    <xf numFmtId="1" fontId="43" fillId="0" borderId="48" xfId="39" applyNumberFormat="1" applyFont="1" applyBorder="1" applyAlignment="1">
      <alignment horizontal="center" wrapText="1"/>
    </xf>
    <xf numFmtId="44" fontId="49" fillId="0" borderId="45" xfId="39" applyNumberFormat="1" applyFont="1" applyBorder="1" applyAlignment="1">
      <alignment horizontal="center" wrapText="1"/>
    </xf>
    <xf numFmtId="1" fontId="45" fillId="0" borderId="0" xfId="39" applyNumberFormat="1" applyFont="1" applyBorder="1" applyAlignment="1">
      <alignment horizontal="center" wrapText="1"/>
    </xf>
    <xf numFmtId="0" fontId="43" fillId="0" borderId="50" xfId="39" applyFont="1" applyBorder="1" applyAlignment="1">
      <alignment horizontal="center"/>
    </xf>
    <xf numFmtId="1" fontId="43" fillId="0" borderId="51" xfId="39" applyNumberFormat="1" applyFont="1" applyBorder="1" applyAlignment="1">
      <alignment horizontal="center"/>
    </xf>
    <xf numFmtId="0" fontId="43" fillId="0" borderId="52" xfId="39" applyFont="1" applyBorder="1" applyAlignment="1">
      <alignment horizontal="center"/>
    </xf>
    <xf numFmtId="14" fontId="46" fillId="0" borderId="53" xfId="39" applyNumberFormat="1" applyFont="1" applyBorder="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_IEEE 802 Future Meeting Summary Sheet"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entor.ieee.org/802-ec/dcn/12/ec-12-0001-01-00EC-liaison-to-sc6-re-8802-standards.do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entor.ieee.org/etools_documentation/dcn/11/etools_documentation-11-0011-IMAT-imat-overview.ppt" TargetMode="External"/><Relationship Id="rId1" Type="http://schemas.openxmlformats.org/officeDocument/2006/relationships/hyperlink" Target="https://seabass.ieee.org/imat/static/files/imat.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google.co.jp/search?q=express+forwarding+in+multi-hop+wireless+802.11-07-2454r1&amp;hl=ja&amp;lr=&amp;gbv=2&amp;gs_sm=e&amp;gs_upl=5922l9391l0l9828l8l8l0l7l0l0l62l62l1l1l0&amp;oq=express+forwarding+in+multi-hop+wireless+802.11-07-2454r1&amp;aq=f&amp;aqi=&amp;aql=" TargetMode="External"/><Relationship Id="rId1" Type="http://schemas.openxmlformats.org/officeDocument/2006/relationships/hyperlink" Target="http://www.apache.org/dist/httpd/CHANGES_2.2" TargetMode="External"/></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F29"/>
  <sheetViews>
    <sheetView tabSelected="1" zoomScale="75" zoomScaleNormal="75" zoomScalePageLayoutView="50" workbookViewId="0">
      <pane xSplit="2" ySplit="2" topLeftCell="C20" activePane="bottomRight" state="frozen"/>
      <selection pane="topRight" activeCell="C1" sqref="C1"/>
      <selection pane="bottomLeft" activeCell="A3" sqref="A3"/>
      <selection pane="bottomRight" activeCell="B1" sqref="B1"/>
    </sheetView>
  </sheetViews>
  <sheetFormatPr defaultRowHeight="15"/>
  <cols>
    <col min="1" max="1" width="12.85546875" style="1" customWidth="1"/>
    <col min="2" max="2" width="10.85546875" style="1" customWidth="1"/>
    <col min="3" max="3" width="11.7109375" style="1" customWidth="1"/>
    <col min="4" max="5" width="63.5703125" style="1" customWidth="1"/>
    <col min="6" max="6" width="14.42578125" style="1" customWidth="1"/>
    <col min="7" max="16384" width="9.140625" style="1"/>
  </cols>
  <sheetData>
    <row r="1" spans="1:6" ht="31.5">
      <c r="A1" s="1" t="s">
        <v>1</v>
      </c>
      <c r="C1" s="110" t="s">
        <v>71</v>
      </c>
      <c r="D1" s="111"/>
      <c r="E1" s="111"/>
    </row>
    <row r="2" spans="1:6" ht="36">
      <c r="A2" s="5" t="s">
        <v>68</v>
      </c>
      <c r="B2" s="5" t="s">
        <v>6</v>
      </c>
      <c r="C2" s="5" t="s">
        <v>7</v>
      </c>
      <c r="D2" s="5" t="s">
        <v>26</v>
      </c>
      <c r="E2" s="5" t="s">
        <v>70</v>
      </c>
      <c r="F2" s="5" t="s">
        <v>69</v>
      </c>
    </row>
    <row r="3" spans="1:6" ht="45">
      <c r="A3" s="3" t="s">
        <v>42</v>
      </c>
      <c r="B3" s="1" t="s">
        <v>9</v>
      </c>
      <c r="C3" s="2">
        <v>40918</v>
      </c>
      <c r="D3" s="1" t="s">
        <v>27</v>
      </c>
      <c r="E3" s="6" t="s">
        <v>73</v>
      </c>
      <c r="F3" s="2">
        <v>40946</v>
      </c>
    </row>
    <row r="4" spans="1:6" ht="75">
      <c r="A4" s="4" t="s">
        <v>43</v>
      </c>
      <c r="B4" s="1" t="s">
        <v>8</v>
      </c>
      <c r="C4" s="2">
        <v>40939</v>
      </c>
      <c r="D4" s="1" t="s">
        <v>15</v>
      </c>
      <c r="E4" s="1" t="s">
        <v>349</v>
      </c>
      <c r="F4" s="2">
        <v>40984</v>
      </c>
    </row>
    <row r="5" spans="1:6" ht="75">
      <c r="A5" s="4" t="s">
        <v>44</v>
      </c>
      <c r="B5" s="1" t="s">
        <v>8</v>
      </c>
      <c r="C5" s="2">
        <v>40939</v>
      </c>
      <c r="D5" s="1" t="s">
        <v>14</v>
      </c>
      <c r="E5" s="1" t="s">
        <v>348</v>
      </c>
      <c r="F5" s="2">
        <v>40984</v>
      </c>
    </row>
    <row r="6" spans="1:6" ht="195">
      <c r="A6" s="4" t="s">
        <v>45</v>
      </c>
      <c r="B6" s="1" t="s">
        <v>8</v>
      </c>
      <c r="C6" s="2">
        <v>40939</v>
      </c>
      <c r="D6" s="1" t="s">
        <v>12</v>
      </c>
      <c r="E6" s="1" t="s">
        <v>350</v>
      </c>
      <c r="F6" s="2">
        <v>40984</v>
      </c>
    </row>
    <row r="7" spans="1:6" ht="150">
      <c r="A7" s="4" t="s">
        <v>46</v>
      </c>
      <c r="B7" s="1" t="s">
        <v>8</v>
      </c>
      <c r="C7" s="2">
        <v>40939</v>
      </c>
      <c r="D7" s="1" t="s">
        <v>13</v>
      </c>
      <c r="E7" s="1" t="s">
        <v>351</v>
      </c>
      <c r="F7" s="2">
        <v>40984</v>
      </c>
    </row>
    <row r="8" spans="1:6" ht="30">
      <c r="A8" s="4" t="s">
        <v>47</v>
      </c>
      <c r="B8" s="1" t="s">
        <v>10</v>
      </c>
      <c r="C8" s="2">
        <v>40939</v>
      </c>
      <c r="D8" s="1" t="s">
        <v>36</v>
      </c>
      <c r="E8" s="13" t="s">
        <v>374</v>
      </c>
      <c r="F8" s="2">
        <v>41065</v>
      </c>
    </row>
    <row r="9" spans="1:6" ht="30">
      <c r="A9" s="4" t="s">
        <v>48</v>
      </c>
      <c r="B9" s="1" t="s">
        <v>11</v>
      </c>
      <c r="C9" s="2">
        <v>40939</v>
      </c>
      <c r="D9" s="1" t="s">
        <v>35</v>
      </c>
      <c r="E9" s="13" t="s">
        <v>373</v>
      </c>
      <c r="F9" s="2">
        <v>41065</v>
      </c>
    </row>
    <row r="10" spans="1:6" ht="409.5">
      <c r="A10" s="4" t="s">
        <v>49</v>
      </c>
      <c r="B10" s="1" t="s">
        <v>16</v>
      </c>
      <c r="C10" s="2">
        <v>40939</v>
      </c>
      <c r="D10" s="1" t="s">
        <v>352</v>
      </c>
      <c r="E10" s="13" t="s">
        <v>356</v>
      </c>
      <c r="F10" s="2">
        <v>40997</v>
      </c>
    </row>
    <row r="11" spans="1:6" ht="135">
      <c r="A11" s="4" t="s">
        <v>50</v>
      </c>
      <c r="B11" s="1" t="s">
        <v>17</v>
      </c>
      <c r="C11" s="2">
        <v>40939</v>
      </c>
      <c r="D11" s="1" t="s">
        <v>18</v>
      </c>
      <c r="E11" s="14" t="s">
        <v>2</v>
      </c>
      <c r="F11" s="2">
        <v>40984</v>
      </c>
    </row>
    <row r="12" spans="1:6" ht="30">
      <c r="A12" s="4" t="s">
        <v>51</v>
      </c>
      <c r="B12" s="1" t="s">
        <v>19</v>
      </c>
      <c r="C12" s="2">
        <v>40939</v>
      </c>
      <c r="D12" s="1" t="s">
        <v>28</v>
      </c>
      <c r="E12" s="1" t="s">
        <v>122</v>
      </c>
      <c r="F12" s="2">
        <v>40946</v>
      </c>
    </row>
    <row r="13" spans="1:6" ht="45">
      <c r="A13" s="4" t="s">
        <v>52</v>
      </c>
      <c r="B13" s="1" t="s">
        <v>20</v>
      </c>
      <c r="C13" s="2">
        <v>40939</v>
      </c>
      <c r="D13" s="1" t="s">
        <v>29</v>
      </c>
      <c r="E13" s="13" t="s">
        <v>186</v>
      </c>
      <c r="F13" s="2">
        <v>40946</v>
      </c>
    </row>
    <row r="14" spans="1:6" ht="90">
      <c r="A14" s="4" t="s">
        <v>53</v>
      </c>
      <c r="B14" s="1" t="s">
        <v>21</v>
      </c>
      <c r="C14" s="2">
        <v>40939</v>
      </c>
      <c r="D14" s="1" t="s">
        <v>22</v>
      </c>
      <c r="E14" s="13" t="s">
        <v>375</v>
      </c>
      <c r="F14" s="2">
        <v>41065</v>
      </c>
    </row>
    <row r="15" spans="1:6" ht="45">
      <c r="A15" s="4" t="s">
        <v>54</v>
      </c>
      <c r="B15" s="1" t="s">
        <v>8</v>
      </c>
      <c r="C15" s="2">
        <v>40939</v>
      </c>
      <c r="D15" s="1" t="s">
        <v>204</v>
      </c>
      <c r="E15" s="13" t="s">
        <v>205</v>
      </c>
      <c r="F15" s="2">
        <v>40946</v>
      </c>
    </row>
    <row r="16" spans="1:6" ht="30">
      <c r="A16" s="4" t="s">
        <v>55</v>
      </c>
      <c r="B16" s="1" t="s">
        <v>19</v>
      </c>
      <c r="C16" s="2">
        <v>40939</v>
      </c>
      <c r="D16" s="1" t="s">
        <v>37</v>
      </c>
      <c r="E16" s="1" t="s">
        <v>124</v>
      </c>
      <c r="F16" s="2">
        <v>40946</v>
      </c>
    </row>
    <row r="17" spans="1:6">
      <c r="A17" s="4" t="s">
        <v>56</v>
      </c>
      <c r="B17" s="1" t="s">
        <v>8</v>
      </c>
      <c r="C17" s="2">
        <v>40939</v>
      </c>
      <c r="D17" s="1" t="s">
        <v>23</v>
      </c>
      <c r="E17" s="1" t="s">
        <v>183</v>
      </c>
      <c r="F17" s="2">
        <v>40946</v>
      </c>
    </row>
    <row r="18" spans="1:6" ht="135">
      <c r="A18" s="4" t="s">
        <v>57</v>
      </c>
      <c r="B18" s="1" t="s">
        <v>8</v>
      </c>
      <c r="C18" s="2">
        <v>40939</v>
      </c>
      <c r="D18" s="1" t="s">
        <v>30</v>
      </c>
      <c r="E18" s="1" t="s">
        <v>353</v>
      </c>
      <c r="F18" s="2">
        <v>40984</v>
      </c>
    </row>
    <row r="19" spans="1:6" ht="270">
      <c r="A19" s="4" t="s">
        <v>58</v>
      </c>
      <c r="B19" s="1" t="s">
        <v>16</v>
      </c>
      <c r="C19" s="2">
        <v>40939</v>
      </c>
      <c r="D19" s="1" t="s">
        <v>31</v>
      </c>
      <c r="E19" s="1" t="s">
        <v>354</v>
      </c>
      <c r="F19" s="2">
        <v>40984</v>
      </c>
    </row>
    <row r="20" spans="1:6" ht="90">
      <c r="A20" s="4" t="s">
        <v>59</v>
      </c>
      <c r="B20" s="1" t="s">
        <v>10</v>
      </c>
      <c r="C20" s="2">
        <v>41244</v>
      </c>
      <c r="D20" s="1" t="s">
        <v>32</v>
      </c>
      <c r="E20" s="13" t="s">
        <v>376</v>
      </c>
      <c r="F20" s="2">
        <v>41065</v>
      </c>
    </row>
    <row r="21" spans="1:6" ht="135">
      <c r="A21" s="4" t="s">
        <v>60</v>
      </c>
      <c r="B21" s="1" t="s">
        <v>17</v>
      </c>
      <c r="C21" s="2">
        <v>40939</v>
      </c>
      <c r="D21" s="1" t="s">
        <v>24</v>
      </c>
      <c r="E21" s="1" t="s">
        <v>3</v>
      </c>
      <c r="F21" s="2">
        <v>40984</v>
      </c>
    </row>
    <row r="22" spans="1:6" ht="62.25" customHeight="1">
      <c r="A22" s="4" t="s">
        <v>61</v>
      </c>
      <c r="B22" s="1" t="s">
        <v>9</v>
      </c>
      <c r="C22" s="2">
        <v>40939</v>
      </c>
      <c r="D22" s="1" t="s">
        <v>33</v>
      </c>
      <c r="E22" s="13" t="s">
        <v>379</v>
      </c>
      <c r="F22" s="2">
        <v>41065</v>
      </c>
    </row>
    <row r="23" spans="1:6" ht="45">
      <c r="A23" s="4" t="s">
        <v>62</v>
      </c>
      <c r="B23" s="1" t="s">
        <v>34</v>
      </c>
      <c r="C23" s="2">
        <v>40939</v>
      </c>
      <c r="D23" s="1" t="s">
        <v>25</v>
      </c>
      <c r="E23" s="109" t="s">
        <v>357</v>
      </c>
      <c r="F23" s="2">
        <v>40997</v>
      </c>
    </row>
    <row r="24" spans="1:6" ht="45">
      <c r="A24" s="4" t="s">
        <v>63</v>
      </c>
      <c r="B24" s="1" t="s">
        <v>38</v>
      </c>
      <c r="C24" s="2">
        <v>40939</v>
      </c>
      <c r="D24" s="1" t="s">
        <v>39</v>
      </c>
      <c r="E24" s="1" t="s">
        <v>355</v>
      </c>
      <c r="F24" s="2">
        <v>40984</v>
      </c>
    </row>
    <row r="25" spans="1:6" ht="102.75" customHeight="1">
      <c r="A25" s="4" t="s">
        <v>64</v>
      </c>
      <c r="B25" s="1" t="s">
        <v>8</v>
      </c>
      <c r="C25" s="2">
        <v>40969</v>
      </c>
      <c r="D25" s="1" t="s">
        <v>40</v>
      </c>
      <c r="E25" s="13" t="s">
        <v>378</v>
      </c>
      <c r="F25" s="13" t="s">
        <v>377</v>
      </c>
    </row>
    <row r="26" spans="1:6" ht="285">
      <c r="A26" s="4" t="s">
        <v>65</v>
      </c>
      <c r="B26" s="1" t="s">
        <v>17</v>
      </c>
      <c r="C26" s="2">
        <v>40939</v>
      </c>
      <c r="D26" s="1" t="s">
        <v>72</v>
      </c>
      <c r="E26" s="1" t="s">
        <v>4</v>
      </c>
      <c r="F26" s="2">
        <v>40984</v>
      </c>
    </row>
    <row r="27" spans="1:6" ht="60">
      <c r="A27" s="4" t="s">
        <v>66</v>
      </c>
      <c r="B27" s="1" t="s">
        <v>17</v>
      </c>
      <c r="C27" s="2">
        <v>40939</v>
      </c>
      <c r="D27" s="1" t="s">
        <v>41</v>
      </c>
      <c r="E27" s="1" t="s">
        <v>5</v>
      </c>
      <c r="F27" s="2">
        <v>40984</v>
      </c>
    </row>
    <row r="28" spans="1:6" ht="75">
      <c r="A28" s="4" t="s">
        <v>67</v>
      </c>
      <c r="B28" s="1" t="s">
        <v>8</v>
      </c>
      <c r="C28" s="2">
        <v>40939</v>
      </c>
      <c r="D28" s="1" t="s">
        <v>123</v>
      </c>
      <c r="E28" s="1" t="s">
        <v>185</v>
      </c>
      <c r="F28" s="2">
        <v>40984</v>
      </c>
    </row>
    <row r="29" spans="1:6" ht="90">
      <c r="A29" s="1" t="s">
        <v>139</v>
      </c>
      <c r="B29" s="1" t="s">
        <v>11</v>
      </c>
      <c r="C29" s="2">
        <v>40969</v>
      </c>
      <c r="D29" s="8" t="s">
        <v>140</v>
      </c>
      <c r="E29" s="1" t="s">
        <v>0</v>
      </c>
      <c r="F29" s="2">
        <v>40980</v>
      </c>
    </row>
  </sheetData>
  <autoFilter ref="A2:F29"/>
  <mergeCells count="1">
    <mergeCell ref="C1:E1"/>
  </mergeCells>
  <phoneticPr fontId="2" type="noConversion"/>
  <hyperlinks>
    <hyperlink ref="E3" r:id="rId1" display="https://mentor.ieee.org/802-ec/dcn/12/ec-12-0001-01-00EC-liaison-to-sc6-re-8802-standards.doc"/>
  </hyperlinks>
  <printOptions gridLines="1"/>
  <pageMargins left="0.25" right="0.25" top="0.75" bottom="0.75" header="0.3" footer="0.3"/>
  <pageSetup scale="70" orientation="landscape" horizontalDpi="1200" verticalDpi="1200" r:id="rId2"/>
  <headerFooter alignWithMargins="0"/>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1:R30"/>
  <sheetViews>
    <sheetView showGridLines="0" zoomScale="120" workbookViewId="0">
      <pane xSplit="2" ySplit="2" topLeftCell="C16" activePane="bottomRight" state="frozen"/>
      <selection pane="topRight" activeCell="C1" sqref="C1"/>
      <selection pane="bottomLeft" activeCell="A4" sqref="A4"/>
      <selection pane="bottomRight" activeCell="H24" sqref="H24"/>
    </sheetView>
  </sheetViews>
  <sheetFormatPr defaultColWidth="8.85546875" defaultRowHeight="24.95" customHeight="1"/>
  <cols>
    <col min="1" max="1" width="9.5703125" style="222" customWidth="1"/>
    <col min="2" max="2" width="10" style="123" customWidth="1"/>
    <col min="3" max="3" width="7.140625" style="124" customWidth="1"/>
    <col min="4" max="4" width="7.140625" style="222" customWidth="1"/>
    <col min="5" max="5" width="14.7109375" style="121" customWidth="1"/>
    <col min="6" max="6" width="21.42578125" style="121" customWidth="1"/>
    <col min="7" max="7" width="10.85546875" style="122" customWidth="1"/>
    <col min="8" max="8" width="13.28515625" style="121" customWidth="1"/>
    <col min="9" max="9" width="14.28515625" style="123" customWidth="1"/>
    <col min="10" max="10" width="12.42578125" style="123" customWidth="1"/>
    <col min="11" max="11" width="10.85546875" style="124" customWidth="1"/>
    <col min="12" max="12" width="22.140625" style="123" customWidth="1"/>
    <col min="13" max="13" width="15.7109375" style="121" customWidth="1"/>
    <col min="14" max="14" width="34.7109375" style="124" customWidth="1"/>
    <col min="15" max="15" width="18.85546875" style="125" customWidth="1"/>
    <col min="16" max="16" width="19.42578125" style="121" customWidth="1"/>
    <col min="17" max="17" width="11.140625" style="121" customWidth="1"/>
    <col min="18" max="18" width="8.85546875" style="106"/>
    <col min="19" max="16384" width="8.85546875" style="121"/>
  </cols>
  <sheetData>
    <row r="1" spans="1:18" ht="27.75" customHeight="1">
      <c r="E1" s="120" t="s">
        <v>120</v>
      </c>
    </row>
    <row r="2" spans="1:18" s="134" customFormat="1" ht="45.75" customHeight="1" thickBot="1">
      <c r="A2" s="223" t="s">
        <v>76</v>
      </c>
      <c r="B2" s="224" t="s">
        <v>77</v>
      </c>
      <c r="C2" s="119" t="s">
        <v>78</v>
      </c>
      <c r="D2" s="118" t="s">
        <v>79</v>
      </c>
      <c r="E2" s="225" t="s">
        <v>74</v>
      </c>
      <c r="F2" s="225" t="s">
        <v>75</v>
      </c>
      <c r="G2" s="266" t="s">
        <v>80</v>
      </c>
      <c r="H2" s="225" t="s">
        <v>81</v>
      </c>
      <c r="I2" s="224" t="s">
        <v>82</v>
      </c>
      <c r="J2" s="224" t="s">
        <v>83</v>
      </c>
      <c r="K2" s="226" t="s">
        <v>118</v>
      </c>
      <c r="L2" s="224" t="s">
        <v>84</v>
      </c>
      <c r="M2" s="226" t="s">
        <v>121</v>
      </c>
      <c r="N2" s="226" t="s">
        <v>85</v>
      </c>
      <c r="O2" s="227" t="s">
        <v>86</v>
      </c>
      <c r="P2" s="134" t="s">
        <v>358</v>
      </c>
      <c r="Q2" s="228" t="s">
        <v>193</v>
      </c>
      <c r="R2" s="107" t="s">
        <v>197</v>
      </c>
    </row>
    <row r="3" spans="1:18" s="134" customFormat="1" ht="24.95" customHeight="1" thickTop="1">
      <c r="A3" s="229">
        <v>2012</v>
      </c>
      <c r="B3" s="230" t="s">
        <v>89</v>
      </c>
      <c r="C3" s="231">
        <v>11</v>
      </c>
      <c r="D3" s="231">
        <v>16</v>
      </c>
      <c r="E3" s="126" t="s">
        <v>87</v>
      </c>
      <c r="F3" s="127" t="s">
        <v>88</v>
      </c>
      <c r="G3" s="128" t="s">
        <v>90</v>
      </c>
      <c r="H3" s="129"/>
      <c r="I3" s="130" t="s">
        <v>91</v>
      </c>
      <c r="J3" s="130" t="s">
        <v>92</v>
      </c>
      <c r="K3" s="131" t="s">
        <v>93</v>
      </c>
      <c r="L3" s="130" t="s">
        <v>94</v>
      </c>
      <c r="M3" s="129" t="s">
        <v>95</v>
      </c>
      <c r="N3" s="131"/>
      <c r="O3" s="132"/>
      <c r="P3" s="133" t="s">
        <v>184</v>
      </c>
      <c r="R3" s="107" t="s">
        <v>198</v>
      </c>
    </row>
    <row r="4" spans="1:18" s="134" customFormat="1" ht="24.95" customHeight="1">
      <c r="A4" s="232">
        <v>2012</v>
      </c>
      <c r="B4" s="233" t="s">
        <v>100</v>
      </c>
      <c r="C4" s="234">
        <v>15</v>
      </c>
      <c r="D4" s="234">
        <v>20</v>
      </c>
      <c r="E4" s="135" t="s">
        <v>87</v>
      </c>
      <c r="F4" s="136" t="s">
        <v>96</v>
      </c>
      <c r="G4" s="137" t="s">
        <v>90</v>
      </c>
      <c r="H4" s="138"/>
      <c r="I4" s="139" t="s">
        <v>91</v>
      </c>
      <c r="J4" s="139" t="s">
        <v>101</v>
      </c>
      <c r="K4" s="140" t="s">
        <v>102</v>
      </c>
      <c r="L4" s="139" t="s">
        <v>103</v>
      </c>
      <c r="M4" s="138" t="s">
        <v>95</v>
      </c>
      <c r="N4" s="140"/>
      <c r="O4" s="141"/>
      <c r="P4" s="142" t="s">
        <v>369</v>
      </c>
      <c r="R4" s="107" t="s">
        <v>198</v>
      </c>
    </row>
    <row r="5" spans="1:18" s="134" customFormat="1" ht="24.95" customHeight="1">
      <c r="A5" s="235">
        <v>2012</v>
      </c>
      <c r="B5" s="236" t="s">
        <v>104</v>
      </c>
      <c r="C5" s="237">
        <v>11</v>
      </c>
      <c r="D5" s="237">
        <v>16</v>
      </c>
      <c r="E5" s="143" t="s">
        <v>87</v>
      </c>
      <c r="F5" s="144" t="s">
        <v>96</v>
      </c>
      <c r="G5" s="145" t="s">
        <v>90</v>
      </c>
      <c r="H5" s="146"/>
      <c r="I5" s="147" t="s">
        <v>91</v>
      </c>
      <c r="J5" s="147" t="s">
        <v>105</v>
      </c>
      <c r="K5" s="148" t="s">
        <v>106</v>
      </c>
      <c r="L5" s="147" t="s">
        <v>107</v>
      </c>
      <c r="M5" s="146" t="s">
        <v>95</v>
      </c>
      <c r="N5" s="148"/>
      <c r="O5" s="149"/>
      <c r="P5" s="150"/>
      <c r="R5" s="107" t="s">
        <v>199</v>
      </c>
    </row>
    <row r="6" spans="1:18" s="134" customFormat="1" ht="7.5" customHeight="1">
      <c r="A6" s="238"/>
      <c r="B6" s="239"/>
      <c r="C6" s="240"/>
      <c r="D6" s="240"/>
      <c r="E6" s="151"/>
      <c r="F6" s="152"/>
      <c r="G6" s="153"/>
      <c r="H6" s="154"/>
      <c r="I6" s="155"/>
      <c r="J6" s="155"/>
      <c r="K6" s="156"/>
      <c r="L6" s="155"/>
      <c r="M6" s="154"/>
      <c r="N6" s="156"/>
      <c r="O6" s="157"/>
      <c r="P6" s="158"/>
      <c r="R6" s="107"/>
    </row>
    <row r="7" spans="1:18" s="134" customFormat="1" ht="24.95" customHeight="1">
      <c r="A7" s="241">
        <v>2013</v>
      </c>
      <c r="B7" s="242" t="s">
        <v>89</v>
      </c>
      <c r="C7" s="243">
        <v>17</v>
      </c>
      <c r="D7" s="243">
        <v>22</v>
      </c>
      <c r="E7" s="159" t="s">
        <v>87</v>
      </c>
      <c r="F7" s="160" t="s">
        <v>96</v>
      </c>
      <c r="G7" s="161" t="s">
        <v>90</v>
      </c>
      <c r="H7" s="162"/>
      <c r="I7" s="163" t="s">
        <v>91</v>
      </c>
      <c r="J7" s="163" t="s">
        <v>108</v>
      </c>
      <c r="K7" s="164" t="s">
        <v>109</v>
      </c>
      <c r="L7" s="163" t="s">
        <v>110</v>
      </c>
      <c r="M7" s="162" t="s">
        <v>95</v>
      </c>
      <c r="N7" s="164"/>
      <c r="O7" s="165"/>
      <c r="P7" s="166" t="s">
        <v>368</v>
      </c>
      <c r="R7" s="107" t="s">
        <v>199</v>
      </c>
    </row>
    <row r="8" spans="1:18" s="134" customFormat="1" ht="32.25" customHeight="1">
      <c r="A8" s="232">
        <v>2013</v>
      </c>
      <c r="B8" s="233" t="s">
        <v>100</v>
      </c>
      <c r="C8" s="234">
        <v>14</v>
      </c>
      <c r="D8" s="234">
        <v>19</v>
      </c>
      <c r="E8" s="135" t="s">
        <v>87</v>
      </c>
      <c r="F8" s="136" t="s">
        <v>111</v>
      </c>
      <c r="G8" s="137" t="s">
        <v>90</v>
      </c>
      <c r="H8" s="138"/>
      <c r="I8" s="139" t="s">
        <v>112</v>
      </c>
      <c r="J8" s="139" t="s">
        <v>113</v>
      </c>
      <c r="K8" s="140"/>
      <c r="L8" s="139" t="s">
        <v>114</v>
      </c>
      <c r="M8" s="140" t="s">
        <v>115</v>
      </c>
      <c r="N8" s="140" t="s">
        <v>119</v>
      </c>
      <c r="O8" s="141"/>
      <c r="P8" s="167"/>
      <c r="R8" s="107" t="s">
        <v>198</v>
      </c>
    </row>
    <row r="9" spans="1:18" s="134" customFormat="1" ht="24.95" customHeight="1">
      <c r="A9" s="235">
        <v>2013</v>
      </c>
      <c r="B9" s="236" t="s">
        <v>104</v>
      </c>
      <c r="C9" s="237">
        <v>10</v>
      </c>
      <c r="D9" s="237">
        <v>15</v>
      </c>
      <c r="E9" s="143" t="s">
        <v>87</v>
      </c>
      <c r="F9" s="144" t="s">
        <v>96</v>
      </c>
      <c r="G9" s="145" t="s">
        <v>90</v>
      </c>
      <c r="H9" s="146"/>
      <c r="I9" s="147" t="s">
        <v>91</v>
      </c>
      <c r="J9" s="147" t="s">
        <v>116</v>
      </c>
      <c r="K9" s="148" t="s">
        <v>106</v>
      </c>
      <c r="L9" s="147" t="s">
        <v>117</v>
      </c>
      <c r="M9" s="146" t="s">
        <v>95</v>
      </c>
      <c r="N9" s="148"/>
      <c r="O9" s="149"/>
      <c r="P9" s="166" t="s">
        <v>367</v>
      </c>
      <c r="Q9" s="134" t="s">
        <v>142</v>
      </c>
      <c r="R9" s="107" t="s">
        <v>199</v>
      </c>
    </row>
    <row r="10" spans="1:18" s="134" customFormat="1" ht="7.5" customHeight="1">
      <c r="A10" s="238"/>
      <c r="B10" s="239"/>
      <c r="C10" s="240"/>
      <c r="D10" s="240"/>
      <c r="E10" s="151"/>
      <c r="F10" s="152"/>
      <c r="G10" s="153"/>
      <c r="H10" s="154"/>
      <c r="I10" s="155"/>
      <c r="J10" s="155"/>
      <c r="K10" s="156"/>
      <c r="L10" s="155"/>
      <c r="M10" s="154"/>
      <c r="N10" s="156"/>
      <c r="O10" s="157"/>
      <c r="P10" s="158"/>
      <c r="R10" s="107"/>
    </row>
    <row r="11" spans="1:18" s="134" customFormat="1" ht="24.95" customHeight="1">
      <c r="A11" s="241">
        <v>2014</v>
      </c>
      <c r="B11" s="242" t="s">
        <v>89</v>
      </c>
      <c r="C11" s="243">
        <v>16</v>
      </c>
      <c r="D11" s="243">
        <v>21</v>
      </c>
      <c r="E11" s="159" t="s">
        <v>87</v>
      </c>
      <c r="F11" s="160" t="s">
        <v>96</v>
      </c>
      <c r="G11" s="161" t="s">
        <v>90</v>
      </c>
      <c r="H11" s="162"/>
      <c r="I11" s="163" t="s">
        <v>91</v>
      </c>
      <c r="J11" s="163" t="s">
        <v>97</v>
      </c>
      <c r="K11" s="164" t="s">
        <v>98</v>
      </c>
      <c r="L11" s="163" t="s">
        <v>99</v>
      </c>
      <c r="M11" s="162" t="s">
        <v>95</v>
      </c>
      <c r="N11" s="265" t="s">
        <v>371</v>
      </c>
      <c r="O11" s="165"/>
      <c r="P11" s="116" t="s">
        <v>365</v>
      </c>
      <c r="Q11" s="134" t="s">
        <v>142</v>
      </c>
      <c r="R11" s="107" t="s">
        <v>200</v>
      </c>
    </row>
    <row r="12" spans="1:18" s="134" customFormat="1" ht="24.95" customHeight="1">
      <c r="A12" s="232">
        <v>2014</v>
      </c>
      <c r="B12" s="233" t="s">
        <v>100</v>
      </c>
      <c r="C12" s="234">
        <v>13</v>
      </c>
      <c r="D12" s="234">
        <v>18</v>
      </c>
      <c r="E12" s="135" t="s">
        <v>87</v>
      </c>
      <c r="F12" s="136" t="s">
        <v>96</v>
      </c>
      <c r="G12" s="137" t="s">
        <v>90</v>
      </c>
      <c r="H12" s="138"/>
      <c r="I12" s="139" t="s">
        <v>91</v>
      </c>
      <c r="J12" s="139" t="s">
        <v>101</v>
      </c>
      <c r="K12" s="140" t="s">
        <v>102</v>
      </c>
      <c r="L12" s="139" t="s">
        <v>103</v>
      </c>
      <c r="M12" s="138" t="s">
        <v>95</v>
      </c>
      <c r="N12" s="140"/>
      <c r="O12" s="141"/>
      <c r="P12" s="116" t="s">
        <v>366</v>
      </c>
      <c r="R12" s="107" t="s">
        <v>201</v>
      </c>
    </row>
    <row r="13" spans="1:18" s="134" customFormat="1" ht="24.95" customHeight="1">
      <c r="A13" s="232">
        <v>2014</v>
      </c>
      <c r="B13" s="233" t="s">
        <v>104</v>
      </c>
      <c r="C13" s="234">
        <v>2</v>
      </c>
      <c r="D13" s="234">
        <v>7</v>
      </c>
      <c r="E13" s="135" t="s">
        <v>87</v>
      </c>
      <c r="F13" s="136" t="s">
        <v>96</v>
      </c>
      <c r="G13" s="137" t="s">
        <v>90</v>
      </c>
      <c r="H13" s="138"/>
      <c r="I13" s="139" t="s">
        <v>91</v>
      </c>
      <c r="J13" s="139" t="s">
        <v>105</v>
      </c>
      <c r="K13" s="140" t="s">
        <v>106</v>
      </c>
      <c r="L13" s="139" t="s">
        <v>107</v>
      </c>
      <c r="M13" s="138" t="s">
        <v>95</v>
      </c>
      <c r="N13" s="140"/>
      <c r="O13" s="141"/>
      <c r="P13" s="168" t="s">
        <v>359</v>
      </c>
      <c r="Q13" s="134" t="s">
        <v>142</v>
      </c>
      <c r="R13" s="107" t="s">
        <v>201</v>
      </c>
    </row>
    <row r="14" spans="1:18" ht="7.5" customHeight="1" thickBot="1">
      <c r="A14" s="244"/>
      <c r="B14" s="245"/>
      <c r="C14" s="246"/>
      <c r="D14" s="246"/>
      <c r="E14" s="169"/>
      <c r="F14" s="170"/>
      <c r="G14" s="171"/>
      <c r="H14" s="172"/>
      <c r="I14" s="173"/>
      <c r="J14" s="173"/>
      <c r="K14" s="174"/>
      <c r="L14" s="173"/>
      <c r="M14" s="172"/>
      <c r="N14" s="174"/>
      <c r="O14" s="175"/>
      <c r="P14" s="176"/>
    </row>
    <row r="15" spans="1:18" s="184" customFormat="1" ht="29.25" customHeight="1" thickTop="1" thickBot="1">
      <c r="A15" s="247">
        <v>2015</v>
      </c>
      <c r="B15" s="248" t="s">
        <v>89</v>
      </c>
      <c r="C15" s="249" t="s">
        <v>194</v>
      </c>
      <c r="D15" s="249">
        <v>13</v>
      </c>
      <c r="E15" s="177" t="s">
        <v>87</v>
      </c>
      <c r="F15" s="127" t="s">
        <v>88</v>
      </c>
      <c r="G15" s="178" t="s">
        <v>372</v>
      </c>
      <c r="H15" s="179"/>
      <c r="I15" s="180"/>
      <c r="J15" s="180" t="s">
        <v>143</v>
      </c>
      <c r="K15" s="181" t="s">
        <v>143</v>
      </c>
      <c r="L15" s="180" t="s">
        <v>346</v>
      </c>
      <c r="M15" s="181" t="s">
        <v>347</v>
      </c>
      <c r="N15" s="181" t="s">
        <v>370</v>
      </c>
      <c r="O15" s="182"/>
      <c r="P15" s="183"/>
      <c r="R15" s="108" t="s">
        <v>198</v>
      </c>
    </row>
    <row r="16" spans="1:18" ht="24.95" customHeight="1" thickTop="1">
      <c r="A16" s="250">
        <v>2015</v>
      </c>
      <c r="B16" s="251" t="s">
        <v>100</v>
      </c>
      <c r="C16" s="252" t="s">
        <v>195</v>
      </c>
      <c r="D16" s="252">
        <v>17</v>
      </c>
      <c r="E16" s="185" t="s">
        <v>87</v>
      </c>
      <c r="F16" s="127" t="s">
        <v>88</v>
      </c>
      <c r="G16" s="186" t="s">
        <v>372</v>
      </c>
      <c r="H16" s="187"/>
      <c r="I16" s="188"/>
      <c r="J16" s="188" t="s">
        <v>196</v>
      </c>
      <c r="K16" s="189" t="s">
        <v>93</v>
      </c>
      <c r="L16" s="188" t="s">
        <v>94</v>
      </c>
      <c r="M16" s="187"/>
      <c r="N16" s="189"/>
      <c r="O16" s="190"/>
      <c r="P16" s="191"/>
      <c r="R16" s="106" t="s">
        <v>201</v>
      </c>
    </row>
    <row r="17" spans="1:18" ht="24.95" customHeight="1">
      <c r="A17" s="253">
        <v>2015</v>
      </c>
      <c r="B17" s="254" t="s">
        <v>104</v>
      </c>
      <c r="C17" s="255" t="s">
        <v>194</v>
      </c>
      <c r="D17" s="255">
        <v>13</v>
      </c>
      <c r="E17" s="192" t="s">
        <v>87</v>
      </c>
      <c r="F17" s="144" t="s">
        <v>96</v>
      </c>
      <c r="G17" s="145" t="s">
        <v>90</v>
      </c>
      <c r="H17" s="146"/>
      <c r="I17" s="147" t="s">
        <v>91</v>
      </c>
      <c r="J17" s="147" t="s">
        <v>116</v>
      </c>
      <c r="K17" s="148" t="s">
        <v>106</v>
      </c>
      <c r="L17" s="166" t="s">
        <v>117</v>
      </c>
      <c r="M17" s="193"/>
      <c r="N17" s="194"/>
      <c r="O17" s="195"/>
      <c r="P17" s="196" t="s">
        <v>360</v>
      </c>
      <c r="R17" s="106" t="s">
        <v>199</v>
      </c>
    </row>
    <row r="18" spans="1:18" ht="7.5" customHeight="1">
      <c r="A18" s="244"/>
      <c r="B18" s="245"/>
      <c r="C18" s="246"/>
      <c r="D18" s="246"/>
      <c r="E18" s="169"/>
      <c r="F18" s="170"/>
      <c r="G18" s="171"/>
      <c r="H18" s="172"/>
      <c r="I18" s="173"/>
      <c r="J18" s="173"/>
      <c r="K18" s="174"/>
      <c r="L18" s="173"/>
      <c r="M18" s="172"/>
      <c r="N18" s="174"/>
      <c r="O18" s="175"/>
      <c r="P18" s="176"/>
    </row>
    <row r="19" spans="1:18" ht="24.95" customHeight="1">
      <c r="A19" s="256">
        <v>2016</v>
      </c>
      <c r="B19" s="257" t="s">
        <v>89</v>
      </c>
      <c r="C19" s="258" t="s">
        <v>203</v>
      </c>
      <c r="D19" s="258">
        <v>18</v>
      </c>
      <c r="E19" s="159" t="s">
        <v>87</v>
      </c>
      <c r="F19" s="160" t="s">
        <v>96</v>
      </c>
      <c r="G19" s="161" t="s">
        <v>90</v>
      </c>
      <c r="H19" s="162"/>
      <c r="I19" s="163" t="s">
        <v>91</v>
      </c>
      <c r="J19" s="163" t="s">
        <v>97</v>
      </c>
      <c r="K19" s="164" t="s">
        <v>98</v>
      </c>
      <c r="L19" s="163" t="s">
        <v>99</v>
      </c>
      <c r="M19" s="162"/>
      <c r="N19" s="164"/>
      <c r="O19" s="197"/>
      <c r="P19" s="117" t="s">
        <v>361</v>
      </c>
      <c r="R19" s="106" t="s">
        <v>198</v>
      </c>
    </row>
    <row r="20" spans="1:18" ht="24.95" customHeight="1">
      <c r="A20" s="250">
        <v>2016</v>
      </c>
      <c r="B20" s="251" t="s">
        <v>100</v>
      </c>
      <c r="C20" s="252" t="s">
        <v>202</v>
      </c>
      <c r="D20" s="252">
        <v>29</v>
      </c>
      <c r="E20" s="185" t="s">
        <v>87</v>
      </c>
      <c r="F20" s="144" t="s">
        <v>96</v>
      </c>
      <c r="G20" s="186" t="s">
        <v>372</v>
      </c>
      <c r="H20" s="187"/>
      <c r="I20" s="188"/>
      <c r="J20" s="139" t="s">
        <v>101</v>
      </c>
      <c r="K20" s="140" t="s">
        <v>102</v>
      </c>
      <c r="L20" s="139" t="s">
        <v>103</v>
      </c>
      <c r="M20" s="187"/>
      <c r="N20" s="189"/>
      <c r="O20" s="190"/>
      <c r="P20" s="116" t="s">
        <v>362</v>
      </c>
      <c r="R20" s="106" t="s">
        <v>199</v>
      </c>
    </row>
    <row r="21" spans="1:18" ht="24.95" customHeight="1">
      <c r="A21" s="253">
        <v>2016</v>
      </c>
      <c r="B21" s="254" t="s">
        <v>104</v>
      </c>
      <c r="C21" s="255" t="s">
        <v>141</v>
      </c>
      <c r="D21" s="255">
        <v>15</v>
      </c>
      <c r="E21" s="192" t="s">
        <v>87</v>
      </c>
      <c r="F21" s="144" t="s">
        <v>96</v>
      </c>
      <c r="G21" s="145" t="s">
        <v>90</v>
      </c>
      <c r="H21" s="146"/>
      <c r="I21" s="147" t="s">
        <v>91</v>
      </c>
      <c r="J21" s="147" t="s">
        <v>105</v>
      </c>
      <c r="K21" s="148" t="s">
        <v>106</v>
      </c>
      <c r="L21" s="166" t="s">
        <v>144</v>
      </c>
      <c r="M21" s="193"/>
      <c r="N21" s="194"/>
      <c r="O21" s="195"/>
      <c r="P21" s="196" t="s">
        <v>363</v>
      </c>
      <c r="Q21" s="121" t="s">
        <v>142</v>
      </c>
      <c r="R21" s="106" t="s">
        <v>201</v>
      </c>
    </row>
    <row r="22" spans="1:18" ht="7.5" customHeight="1">
      <c r="A22" s="259"/>
      <c r="B22" s="245"/>
      <c r="C22" s="246"/>
      <c r="D22" s="260"/>
      <c r="E22" s="198"/>
      <c r="F22" s="199"/>
      <c r="G22" s="200"/>
      <c r="H22" s="201"/>
      <c r="I22" s="202"/>
      <c r="J22" s="202"/>
      <c r="K22" s="203"/>
      <c r="L22" s="202"/>
      <c r="M22" s="201"/>
      <c r="N22" s="203"/>
      <c r="O22" s="204"/>
      <c r="P22" s="176"/>
    </row>
    <row r="23" spans="1:18" ht="24.95" customHeight="1">
      <c r="A23" s="256">
        <v>2017</v>
      </c>
      <c r="B23" s="261" t="s">
        <v>89</v>
      </c>
      <c r="C23" s="258">
        <v>12</v>
      </c>
      <c r="D23" s="258">
        <v>17</v>
      </c>
      <c r="E23" s="205"/>
      <c r="F23" s="269"/>
      <c r="G23" s="206"/>
      <c r="H23" s="207"/>
      <c r="I23" s="208"/>
      <c r="J23" s="208"/>
      <c r="K23" s="209"/>
      <c r="L23" s="208"/>
      <c r="M23" s="207"/>
      <c r="N23" s="209"/>
      <c r="O23" s="197"/>
      <c r="P23" s="210"/>
      <c r="R23" s="106" t="s">
        <v>198</v>
      </c>
    </row>
    <row r="24" spans="1:18" ht="24.95" customHeight="1">
      <c r="A24" s="250">
        <v>2017</v>
      </c>
      <c r="B24" s="262" t="s">
        <v>100</v>
      </c>
      <c r="C24" s="252">
        <v>9</v>
      </c>
      <c r="D24" s="252">
        <v>14</v>
      </c>
      <c r="E24" s="267" t="s">
        <v>87</v>
      </c>
      <c r="F24" s="270" t="s">
        <v>88</v>
      </c>
      <c r="G24" s="268" t="s">
        <v>372</v>
      </c>
      <c r="H24" s="187"/>
      <c r="I24" s="188"/>
      <c r="J24" s="188" t="s">
        <v>196</v>
      </c>
      <c r="K24" s="189" t="s">
        <v>93</v>
      </c>
      <c r="L24" s="188" t="s">
        <v>94</v>
      </c>
      <c r="M24" s="185"/>
      <c r="N24" s="211"/>
      <c r="O24" s="190"/>
      <c r="P24" s="191"/>
      <c r="R24" s="106" t="s">
        <v>201</v>
      </c>
    </row>
    <row r="25" spans="1:18" ht="24.95" customHeight="1">
      <c r="A25" s="253">
        <v>2017</v>
      </c>
      <c r="B25" s="213" t="s">
        <v>104</v>
      </c>
      <c r="C25" s="255">
        <v>5</v>
      </c>
      <c r="D25" s="255">
        <v>10</v>
      </c>
      <c r="E25" s="192"/>
      <c r="F25" s="269"/>
      <c r="G25" s="212"/>
      <c r="H25" s="192"/>
      <c r="I25" s="213"/>
      <c r="J25" s="213"/>
      <c r="K25" s="214"/>
      <c r="L25" s="213"/>
      <c r="M25" s="192"/>
      <c r="N25" s="214"/>
      <c r="O25" s="195"/>
      <c r="P25" s="215"/>
      <c r="R25" s="106" t="s">
        <v>201</v>
      </c>
    </row>
    <row r="26" spans="1:18" ht="7.5" customHeight="1" thickBot="1">
      <c r="A26" s="263"/>
      <c r="B26" s="218"/>
      <c r="C26" s="264"/>
      <c r="D26" s="264"/>
      <c r="E26" s="216"/>
      <c r="F26" s="216"/>
      <c r="G26" s="217"/>
      <c r="H26" s="216"/>
      <c r="I26" s="218"/>
      <c r="J26" s="218"/>
      <c r="K26" s="219"/>
      <c r="L26" s="218"/>
      <c r="M26" s="216"/>
      <c r="N26" s="219"/>
      <c r="O26" s="220"/>
      <c r="P26" s="221"/>
    </row>
    <row r="27" spans="1:18" ht="24.95" customHeight="1">
      <c r="A27" s="256">
        <v>2018</v>
      </c>
      <c r="B27" s="261" t="s">
        <v>89</v>
      </c>
      <c r="C27" s="258"/>
      <c r="D27" s="258"/>
      <c r="E27" s="205"/>
      <c r="F27" s="205"/>
      <c r="G27" s="206"/>
      <c r="H27" s="207"/>
      <c r="I27" s="208"/>
      <c r="J27" s="208"/>
      <c r="K27" s="209"/>
      <c r="L27" s="208"/>
      <c r="M27" s="207"/>
      <c r="N27" s="209"/>
      <c r="O27" s="197"/>
      <c r="P27" s="210"/>
    </row>
    <row r="28" spans="1:18" ht="24.95" customHeight="1">
      <c r="A28" s="250">
        <v>2018</v>
      </c>
      <c r="B28" s="262" t="s">
        <v>100</v>
      </c>
      <c r="C28" s="252">
        <v>8</v>
      </c>
      <c r="D28" s="252">
        <v>13</v>
      </c>
      <c r="E28" s="185" t="s">
        <v>87</v>
      </c>
      <c r="F28" s="144" t="s">
        <v>96</v>
      </c>
      <c r="G28" s="186" t="s">
        <v>372</v>
      </c>
      <c r="H28" s="187"/>
      <c r="I28" s="188"/>
      <c r="J28" s="139" t="s">
        <v>101</v>
      </c>
      <c r="K28" s="140" t="s">
        <v>102</v>
      </c>
      <c r="L28" s="139" t="s">
        <v>103</v>
      </c>
      <c r="M28" s="185"/>
      <c r="N28" s="211"/>
      <c r="O28" s="190"/>
      <c r="P28" s="116" t="s">
        <v>364</v>
      </c>
    </row>
    <row r="29" spans="1:18" ht="24.95" customHeight="1">
      <c r="A29" s="253">
        <v>2018</v>
      </c>
      <c r="B29" s="213" t="s">
        <v>104</v>
      </c>
      <c r="C29" s="255"/>
      <c r="D29" s="255"/>
      <c r="E29" s="192"/>
      <c r="F29" s="192"/>
      <c r="G29" s="212"/>
      <c r="H29" s="192"/>
      <c r="I29" s="213"/>
      <c r="J29" s="213"/>
      <c r="K29" s="214"/>
      <c r="L29" s="213"/>
      <c r="M29" s="192"/>
      <c r="N29" s="214"/>
      <c r="O29" s="195"/>
      <c r="P29" s="215"/>
    </row>
    <row r="30" spans="1:18" ht="7.5" customHeight="1" thickBot="1">
      <c r="A30" s="263"/>
      <c r="B30" s="218"/>
      <c r="C30" s="219"/>
      <c r="D30" s="264"/>
      <c r="E30" s="216"/>
      <c r="F30" s="216"/>
      <c r="G30" s="217"/>
      <c r="H30" s="216"/>
      <c r="I30" s="218"/>
      <c r="J30" s="218"/>
      <c r="K30" s="219"/>
      <c r="L30" s="218"/>
      <c r="M30" s="216"/>
      <c r="N30" s="219"/>
      <c r="O30" s="220"/>
      <c r="P30" s="221"/>
    </row>
  </sheetData>
  <phoneticPr fontId="25" type="noConversion"/>
  <printOptions horizontalCentered="1"/>
  <pageMargins left="0.5" right="0.5" top="0.5" bottom="0.5" header="0.30000000000000004" footer="0.30000000000000004"/>
  <pageSetup scale="56" fitToHeight="0" pageOrder="overThenDown" orientation="landscape" horizontalDpi="300" verticalDpi="300" r:id="rId1"/>
  <headerFooter alignWithMargins="0">
    <oddHeader>&amp;L&amp;"Calibri,Regular"&amp;K000000CONFIDENTIAL&amp;R&amp;"Calibri,Regular"&amp;K000000&amp;D</oddHeader>
    <oddFooter>&amp;L&amp;"Calibri,Regular"&amp;K000000Maintained by Face to Face Events&amp;R&amp;"Calibri,Regular"&amp;K000000Page &amp;P</oddFooter>
  </headerFooter>
</worksheet>
</file>

<file path=xl/worksheets/sheet3.xml><?xml version="1.0" encoding="utf-8"?>
<worksheet xmlns="http://schemas.openxmlformats.org/spreadsheetml/2006/main" xmlns:r="http://schemas.openxmlformats.org/officeDocument/2006/relationships">
  <dimension ref="B3:D21"/>
  <sheetViews>
    <sheetView workbookViewId="0">
      <selection activeCell="A10" sqref="A10"/>
    </sheetView>
  </sheetViews>
  <sheetFormatPr defaultRowHeight="12.75"/>
  <sheetData>
    <row r="3" spans="2:4">
      <c r="B3" s="9" t="s">
        <v>213</v>
      </c>
    </row>
    <row r="4" spans="2:4" ht="15">
      <c r="B4" s="9" t="s">
        <v>215</v>
      </c>
    </row>
    <row r="5" spans="2:4" ht="17.25">
      <c r="B5" s="15" t="s">
        <v>206</v>
      </c>
    </row>
    <row r="6" spans="2:4" ht="15">
      <c r="B6" s="16" t="s">
        <v>207</v>
      </c>
    </row>
    <row r="7" spans="2:4">
      <c r="B7" s="17" t="s">
        <v>208</v>
      </c>
    </row>
    <row r="9" spans="2:4">
      <c r="B9" s="9" t="s">
        <v>214</v>
      </c>
    </row>
    <row r="11" spans="2:4">
      <c r="B11" s="9" t="s">
        <v>216</v>
      </c>
    </row>
    <row r="12" spans="2:4">
      <c r="B12" s="9"/>
    </row>
    <row r="13" spans="2:4">
      <c r="D13" s="19" t="s">
        <v>209</v>
      </c>
    </row>
    <row r="14" spans="2:4">
      <c r="D14" s="11" t="s">
        <v>210</v>
      </c>
    </row>
    <row r="16" spans="2:4" ht="15">
      <c r="B16" s="18" t="s">
        <v>211</v>
      </c>
    </row>
    <row r="17" spans="2:2">
      <c r="B17" s="11" t="s">
        <v>212</v>
      </c>
    </row>
    <row r="19" spans="2:2">
      <c r="B19" s="19"/>
    </row>
    <row r="20" spans="2:2">
      <c r="B20" s="9"/>
    </row>
    <row r="21" spans="2:2">
      <c r="B21" s="9"/>
    </row>
  </sheetData>
  <phoneticPr fontId="2" type="noConversion"/>
  <hyperlinks>
    <hyperlink ref="D14" r:id="rId1"/>
    <hyperlink ref="B17" r:id="rId2"/>
  </hyperlinks>
  <pageMargins left="0.75" right="0.75" top="1" bottom="1" header="0.5" footer="0.5"/>
  <pageSetup orientation="portrait" horizontalDpi="4294967293" verticalDpi="0" r:id="rId3"/>
  <headerFooter alignWithMargins="0"/>
</worksheet>
</file>

<file path=xl/worksheets/sheet4.xml><?xml version="1.0" encoding="utf-8"?>
<worksheet xmlns="http://schemas.openxmlformats.org/spreadsheetml/2006/main" xmlns:r="http://schemas.openxmlformats.org/officeDocument/2006/relationships">
  <dimension ref="B2:L60"/>
  <sheetViews>
    <sheetView workbookViewId="0">
      <selection activeCell="A48" sqref="A48"/>
    </sheetView>
  </sheetViews>
  <sheetFormatPr defaultRowHeight="12.75"/>
  <sheetData>
    <row r="2" spans="2:2" ht="15">
      <c r="B2" s="10" t="s">
        <v>145</v>
      </c>
    </row>
    <row r="3" spans="2:2" ht="15">
      <c r="B3" s="10" t="s">
        <v>146</v>
      </c>
    </row>
    <row r="5" spans="2:2" ht="15">
      <c r="B5" s="10" t="s">
        <v>147</v>
      </c>
    </row>
    <row r="6" spans="2:2" ht="15">
      <c r="B6" s="10" t="s">
        <v>148</v>
      </c>
    </row>
    <row r="7" spans="2:2" ht="15">
      <c r="B7" s="10" t="s">
        <v>149</v>
      </c>
    </row>
    <row r="8" spans="2:2" ht="15">
      <c r="B8" s="10" t="s">
        <v>150</v>
      </c>
    </row>
    <row r="10" spans="2:2" ht="15">
      <c r="B10" s="10" t="s">
        <v>151</v>
      </c>
    </row>
    <row r="13" spans="2:2" ht="15">
      <c r="B13" s="10" t="s">
        <v>152</v>
      </c>
    </row>
    <row r="14" spans="2:2" ht="15">
      <c r="B14" s="10" t="s">
        <v>146</v>
      </c>
    </row>
    <row r="16" spans="2:2" ht="15">
      <c r="B16" s="10" t="s">
        <v>153</v>
      </c>
    </row>
    <row r="17" spans="2:12" ht="15">
      <c r="B17" s="10" t="s">
        <v>154</v>
      </c>
    </row>
    <row r="18" spans="2:12" ht="15">
      <c r="B18" s="10" t="s">
        <v>155</v>
      </c>
    </row>
    <row r="20" spans="2:12" ht="15">
      <c r="B20" s="10" t="s">
        <v>156</v>
      </c>
    </row>
    <row r="21" spans="2:12" ht="15">
      <c r="B21" s="10" t="s">
        <v>157</v>
      </c>
    </row>
    <row r="23" spans="2:12" ht="15">
      <c r="B23" s="10" t="s">
        <v>158</v>
      </c>
    </row>
    <row r="24" spans="2:12">
      <c r="B24" s="11" t="s">
        <v>159</v>
      </c>
    </row>
    <row r="26" spans="2:12" ht="15">
      <c r="B26" s="10" t="s">
        <v>160</v>
      </c>
    </row>
    <row r="27" spans="2:12" ht="15">
      <c r="B27" s="10" t="s">
        <v>161</v>
      </c>
    </row>
    <row r="28" spans="2:12">
      <c r="B28" s="112" t="s">
        <v>162</v>
      </c>
      <c r="C28" s="113"/>
      <c r="D28" s="113"/>
      <c r="E28" s="113"/>
      <c r="F28" s="113"/>
      <c r="G28" s="113"/>
      <c r="H28" s="113"/>
      <c r="I28" s="113"/>
      <c r="J28" s="113"/>
      <c r="K28" s="113"/>
      <c r="L28" s="113"/>
    </row>
    <row r="29" spans="2:12" ht="31.5" customHeight="1">
      <c r="B29" s="113"/>
      <c r="C29" s="113"/>
      <c r="D29" s="113"/>
      <c r="E29" s="113"/>
      <c r="F29" s="113"/>
      <c r="G29" s="113"/>
      <c r="H29" s="113"/>
      <c r="I29" s="113"/>
      <c r="J29" s="113"/>
      <c r="K29" s="113"/>
      <c r="L29" s="113"/>
    </row>
    <row r="31" spans="2:12" ht="15">
      <c r="B31" s="10" t="s">
        <v>163</v>
      </c>
    </row>
    <row r="32" spans="2:12" ht="15">
      <c r="B32" s="10" t="s">
        <v>164</v>
      </c>
    </row>
    <row r="34" spans="2:12">
      <c r="B34" s="114" t="s">
        <v>165</v>
      </c>
      <c r="C34" s="113"/>
      <c r="D34" s="113"/>
      <c r="E34" s="113"/>
      <c r="F34" s="113"/>
      <c r="G34" s="113"/>
      <c r="H34" s="113"/>
      <c r="I34" s="113"/>
      <c r="J34" s="113"/>
      <c r="K34" s="113"/>
      <c r="L34" s="113"/>
    </row>
    <row r="35" spans="2:12" ht="68.25" customHeight="1">
      <c r="B35" s="113"/>
      <c r="C35" s="113"/>
      <c r="D35" s="113"/>
      <c r="E35" s="113"/>
      <c r="F35" s="113"/>
      <c r="G35" s="113"/>
      <c r="H35" s="113"/>
      <c r="I35" s="113"/>
      <c r="J35" s="113"/>
      <c r="K35" s="113"/>
      <c r="L35" s="113"/>
    </row>
    <row r="36" spans="2:12" ht="15">
      <c r="B36" s="10" t="s">
        <v>166</v>
      </c>
    </row>
    <row r="37" spans="2:12" ht="15">
      <c r="B37" s="10" t="s">
        <v>167</v>
      </c>
    </row>
    <row r="38" spans="2:12" ht="15">
      <c r="B38" s="10" t="s">
        <v>168</v>
      </c>
    </row>
    <row r="40" spans="2:12" ht="15">
      <c r="B40" s="10" t="s">
        <v>169</v>
      </c>
    </row>
    <row r="41" spans="2:12" ht="15">
      <c r="B41" s="10" t="s">
        <v>170</v>
      </c>
    </row>
    <row r="43" spans="2:12" ht="15">
      <c r="B43" s="10" t="s">
        <v>171</v>
      </c>
    </row>
    <row r="44" spans="2:12" ht="15">
      <c r="B44" s="10" t="s">
        <v>172</v>
      </c>
    </row>
    <row r="45" spans="2:12" ht="15">
      <c r="B45" s="10" t="s">
        <v>173</v>
      </c>
    </row>
    <row r="47" spans="2:12">
      <c r="B47" s="112" t="s">
        <v>174</v>
      </c>
      <c r="C47" s="113"/>
      <c r="D47" s="113"/>
      <c r="E47" s="113"/>
      <c r="F47" s="113"/>
      <c r="G47" s="113"/>
      <c r="H47" s="113"/>
      <c r="I47" s="113"/>
      <c r="J47" s="113"/>
      <c r="K47" s="113"/>
      <c r="L47" s="113"/>
    </row>
    <row r="48" spans="2:12" ht="35.25" customHeight="1">
      <c r="B48" s="113"/>
      <c r="C48" s="113"/>
      <c r="D48" s="113"/>
      <c r="E48" s="113"/>
      <c r="F48" s="113"/>
      <c r="G48" s="113"/>
      <c r="H48" s="113"/>
      <c r="I48" s="113"/>
      <c r="J48" s="113"/>
      <c r="K48" s="113"/>
      <c r="L48" s="113"/>
    </row>
    <row r="50" spans="2:2" ht="15">
      <c r="B50" s="10" t="s">
        <v>175</v>
      </c>
    </row>
    <row r="51" spans="2:2" ht="15">
      <c r="B51" s="10" t="s">
        <v>176</v>
      </c>
    </row>
    <row r="53" spans="2:2" ht="15">
      <c r="B53" s="10" t="s">
        <v>177</v>
      </c>
    </row>
    <row r="54" spans="2:2" ht="15">
      <c r="B54" s="10" t="s">
        <v>178</v>
      </c>
    </row>
    <row r="56" spans="2:2" ht="15">
      <c r="B56" s="10" t="s">
        <v>179</v>
      </c>
    </row>
    <row r="57" spans="2:2" ht="15">
      <c r="B57" s="10" t="s">
        <v>180</v>
      </c>
    </row>
    <row r="58" spans="2:2" ht="15">
      <c r="B58" s="10" t="s">
        <v>181</v>
      </c>
    </row>
    <row r="60" spans="2:2" ht="15">
      <c r="B60" s="10" t="s">
        <v>182</v>
      </c>
    </row>
  </sheetData>
  <mergeCells count="3">
    <mergeCell ref="B28:L29"/>
    <mergeCell ref="B34:L35"/>
    <mergeCell ref="B47:L48"/>
  </mergeCells>
  <phoneticPr fontId="2" type="noConversion"/>
  <hyperlinks>
    <hyperlink ref="B24" r:id="rId1" display="http://www.apache.org/dist/httpd/CHANGES_2.2"/>
    <hyperlink ref="B34" r:id="rId2" display="http://www.google.co.jp/search?q=express+forwarding+in+multi-hop+wireless+802.11-07-2454r1&amp;hl=ja&amp;lr=&amp;gbv=2&amp;gs_sm=e&amp;gs_upl=5922l9391l0l9828l8l8l0l7l0l0l62l62l1l1l0&amp;oq=express+forwarding+in+multi-hop+wireless+802.11-07-2454r1&amp;aq=f&amp;aqi=&amp;aql="/>
  </hyperlinks>
  <pageMargins left="0.75" right="0.75" top="1" bottom="1" header="0.5" footer="0.5"/>
  <pageSetup orientation="portrait" horizontalDpi="4294967293" verticalDpi="0" r:id="rId3"/>
  <headerFooter alignWithMargins="0"/>
</worksheet>
</file>

<file path=xl/worksheets/sheet5.xml><?xml version="1.0" encoding="utf-8"?>
<worksheet xmlns="http://schemas.openxmlformats.org/spreadsheetml/2006/main" xmlns:r="http://schemas.openxmlformats.org/officeDocument/2006/relationships">
  <dimension ref="A1"/>
  <sheetViews>
    <sheetView topLeftCell="A4" workbookViewId="0">
      <selection activeCell="C38" sqref="C38"/>
    </sheetView>
  </sheetViews>
  <sheetFormatPr defaultRowHeight="12.75"/>
  <sheetData/>
  <phoneticPr fontId="2" type="noConversion"/>
  <pageMargins left="0.75" right="0.75" top="1" bottom="1" header="0.5" footer="0.5"/>
  <pageSetup orientation="portrait" horizontalDpi="4294967293" verticalDpi="0" r:id="rId1"/>
  <headerFooter alignWithMargins="0"/>
  <legacyDrawing r:id="rId2"/>
  <oleObjects>
    <oleObject progId="Acrobat Document" shapeId="1025" r:id="rId3"/>
  </oleObjects>
</worksheet>
</file>

<file path=xl/worksheets/sheet6.xml><?xml version="1.0" encoding="utf-8"?>
<worksheet xmlns="http://schemas.openxmlformats.org/spreadsheetml/2006/main" xmlns:r="http://schemas.openxmlformats.org/officeDocument/2006/relationships">
  <dimension ref="B3:N30"/>
  <sheetViews>
    <sheetView topLeftCell="A3" workbookViewId="0">
      <selection activeCell="B28" sqref="B28"/>
    </sheetView>
  </sheetViews>
  <sheetFormatPr defaultRowHeight="12.75"/>
  <cols>
    <col min="14" max="14" width="18.7109375" customWidth="1"/>
  </cols>
  <sheetData>
    <row r="3" spans="2:14">
      <c r="B3" s="115" t="s">
        <v>125</v>
      </c>
      <c r="C3" s="113"/>
      <c r="D3" s="113"/>
      <c r="E3" s="113"/>
      <c r="F3" s="113"/>
      <c r="G3" s="113"/>
      <c r="H3" s="113"/>
      <c r="I3" s="113"/>
      <c r="J3" s="113"/>
      <c r="K3" s="113"/>
      <c r="L3" s="113"/>
      <c r="M3" s="113"/>
      <c r="N3" s="113"/>
    </row>
    <row r="5" spans="2:14">
      <c r="B5" t="s">
        <v>126</v>
      </c>
    </row>
    <row r="7" spans="2:14">
      <c r="B7" t="s">
        <v>127</v>
      </c>
    </row>
    <row r="8" spans="2:14">
      <c r="B8" t="s">
        <v>128</v>
      </c>
    </row>
    <row r="10" spans="2:14">
      <c r="B10" s="7" t="s">
        <v>129</v>
      </c>
    </row>
    <row r="12" spans="2:14" ht="53.25" customHeight="1">
      <c r="B12" s="115" t="s">
        <v>130</v>
      </c>
      <c r="C12" s="113"/>
      <c r="D12" s="113"/>
      <c r="E12" s="113"/>
      <c r="F12" s="113"/>
      <c r="G12" s="113"/>
      <c r="H12" s="113"/>
      <c r="I12" s="113"/>
      <c r="J12" s="113"/>
      <c r="K12" s="113"/>
      <c r="L12" s="113"/>
      <c r="M12" s="113"/>
      <c r="N12" s="113"/>
    </row>
    <row r="14" spans="2:14">
      <c r="B14" s="7" t="s">
        <v>131</v>
      </c>
    </row>
    <row r="17" spans="2:13">
      <c r="B17" t="s">
        <v>132</v>
      </c>
    </row>
    <row r="19" spans="2:13">
      <c r="B19" s="7" t="s">
        <v>129</v>
      </c>
    </row>
    <row r="21" spans="2:13">
      <c r="B21" s="115" t="s">
        <v>133</v>
      </c>
      <c r="C21" s="113"/>
      <c r="D21" s="113"/>
      <c r="E21" s="113"/>
      <c r="F21" s="113"/>
      <c r="G21" s="113"/>
      <c r="H21" s="113"/>
      <c r="I21" s="113"/>
      <c r="J21" s="113"/>
      <c r="K21" s="113"/>
      <c r="L21" s="113"/>
      <c r="M21" s="113"/>
    </row>
    <row r="22" spans="2:13">
      <c r="B22" s="7" t="s">
        <v>134</v>
      </c>
    </row>
    <row r="24" spans="2:13">
      <c r="B24" s="7" t="s">
        <v>135</v>
      </c>
    </row>
    <row r="25" spans="2:13">
      <c r="B25" s="7" t="s">
        <v>136</v>
      </c>
    </row>
    <row r="26" spans="2:13">
      <c r="B26" t="s">
        <v>127</v>
      </c>
    </row>
    <row r="28" spans="2:13">
      <c r="B28" t="s">
        <v>137</v>
      </c>
    </row>
    <row r="30" spans="2:13">
      <c r="B30" t="s">
        <v>138</v>
      </c>
    </row>
  </sheetData>
  <mergeCells count="3">
    <mergeCell ref="B21:M21"/>
    <mergeCell ref="B3:N3"/>
    <mergeCell ref="B12:N12"/>
  </mergeCells>
  <phoneticPr fontId="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B2:I16"/>
  <sheetViews>
    <sheetView workbookViewId="0">
      <selection activeCell="B16" sqref="B16:I16"/>
    </sheetView>
  </sheetViews>
  <sheetFormatPr defaultRowHeight="12.75"/>
  <sheetData>
    <row r="2" spans="2:9">
      <c r="B2" t="s">
        <v>187</v>
      </c>
    </row>
    <row r="4" spans="2:9">
      <c r="B4" t="s">
        <v>188</v>
      </c>
    </row>
    <row r="6" spans="2:9">
      <c r="B6" t="s">
        <v>189</v>
      </c>
    </row>
    <row r="8" spans="2:9">
      <c r="B8" s="113" t="s">
        <v>190</v>
      </c>
      <c r="C8" s="113"/>
      <c r="D8" s="113"/>
      <c r="E8" s="113"/>
      <c r="F8" s="113"/>
      <c r="G8" s="113"/>
      <c r="H8" s="113"/>
      <c r="I8" s="113"/>
    </row>
    <row r="9" spans="2:9">
      <c r="B9" s="113"/>
      <c r="C9" s="113"/>
      <c r="D9" s="113"/>
      <c r="E9" s="113"/>
      <c r="F9" s="113"/>
      <c r="G9" s="113"/>
      <c r="H9" s="113"/>
      <c r="I9" s="113"/>
    </row>
    <row r="10" spans="2:9">
      <c r="B10" s="12"/>
      <c r="C10" s="12"/>
      <c r="D10" s="12"/>
      <c r="E10" s="12"/>
      <c r="F10" s="12"/>
      <c r="G10" s="12"/>
      <c r="H10" s="12"/>
      <c r="I10" s="12"/>
    </row>
    <row r="11" spans="2:9">
      <c r="B11" t="s">
        <v>191</v>
      </c>
    </row>
    <row r="13" spans="2:9" ht="129.75" customHeight="1">
      <c r="B13" s="113" t="s">
        <v>192</v>
      </c>
      <c r="C13" s="113"/>
      <c r="D13" s="113"/>
      <c r="E13" s="113"/>
      <c r="F13" s="113"/>
      <c r="G13" s="113"/>
      <c r="H13" s="113"/>
      <c r="I13" s="113"/>
    </row>
    <row r="16" spans="2:9" ht="50.25" customHeight="1">
      <c r="B16" s="113" t="s">
        <v>345</v>
      </c>
      <c r="C16" s="113"/>
      <c r="D16" s="113"/>
      <c r="E16" s="113"/>
      <c r="F16" s="113"/>
      <c r="G16" s="113"/>
      <c r="H16" s="113"/>
      <c r="I16" s="113"/>
    </row>
  </sheetData>
  <mergeCells count="3">
    <mergeCell ref="B8:I9"/>
    <mergeCell ref="B13:I13"/>
    <mergeCell ref="B16:I16"/>
  </mergeCells>
  <phoneticPr fontId="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J187"/>
  <sheetViews>
    <sheetView showGridLines="0" zoomScaleNormal="100" workbookViewId="0">
      <selection activeCell="D18" sqref="D18"/>
    </sheetView>
  </sheetViews>
  <sheetFormatPr defaultRowHeight="12.75"/>
  <cols>
    <col min="2" max="2" width="16.28515625" customWidth="1"/>
    <col min="3" max="3" width="62" style="12" customWidth="1"/>
    <col min="4" max="4" width="18.140625" customWidth="1"/>
    <col min="5" max="5" width="55" customWidth="1"/>
    <col min="6" max="6" width="41.42578125" customWidth="1"/>
  </cols>
  <sheetData>
    <row r="1" spans="1:10" ht="20.25">
      <c r="B1" s="20"/>
      <c r="C1" s="21" t="s">
        <v>217</v>
      </c>
      <c r="D1" s="20"/>
      <c r="E1" s="22"/>
    </row>
    <row r="2" spans="1:10" ht="20.25">
      <c r="A2" s="23"/>
      <c r="B2" s="24"/>
      <c r="C2" s="25"/>
      <c r="D2" s="24"/>
      <c r="E2" s="26"/>
    </row>
    <row r="3" spans="1:10" ht="20.25">
      <c r="A3" s="27" t="s">
        <v>218</v>
      </c>
      <c r="B3" s="28" t="s">
        <v>219</v>
      </c>
      <c r="C3" s="29" t="s">
        <v>220</v>
      </c>
      <c r="D3" s="24"/>
      <c r="E3" s="26"/>
    </row>
    <row r="4" spans="1:10" ht="20.25">
      <c r="A4" s="27" t="s">
        <v>218</v>
      </c>
      <c r="B4" s="28">
        <v>1.3</v>
      </c>
      <c r="C4" s="29" t="s">
        <v>221</v>
      </c>
      <c r="D4" s="24"/>
      <c r="E4" s="26"/>
    </row>
    <row r="5" spans="1:10" ht="20.25">
      <c r="A5" s="27" t="s">
        <v>218</v>
      </c>
      <c r="B5" s="28">
        <v>1.4</v>
      </c>
      <c r="C5" s="29" t="s">
        <v>222</v>
      </c>
      <c r="D5" s="24"/>
      <c r="E5" s="26"/>
    </row>
    <row r="6" spans="1:10" ht="20.25">
      <c r="A6" s="27" t="s">
        <v>218</v>
      </c>
      <c r="B6" s="28">
        <v>1.5</v>
      </c>
      <c r="C6" s="29" t="s">
        <v>223</v>
      </c>
      <c r="D6" s="24"/>
      <c r="E6" s="26"/>
    </row>
    <row r="7" spans="1:10" ht="21" thickBot="1">
      <c r="A7" s="27"/>
      <c r="B7" s="30"/>
      <c r="C7" s="29"/>
      <c r="D7" s="24"/>
      <c r="E7" s="26"/>
    </row>
    <row r="8" spans="1:10" ht="18">
      <c r="A8" s="31" t="s">
        <v>224</v>
      </c>
      <c r="B8" s="32" t="s">
        <v>225</v>
      </c>
      <c r="C8" s="33" t="s">
        <v>226</v>
      </c>
      <c r="D8" s="34" t="s">
        <v>227</v>
      </c>
      <c r="E8" s="35" t="s">
        <v>70</v>
      </c>
      <c r="F8" s="36"/>
    </row>
    <row r="9" spans="1:10" ht="38.25" hidden="1">
      <c r="A9" s="37">
        <v>1</v>
      </c>
      <c r="B9" s="38" t="s">
        <v>228</v>
      </c>
      <c r="C9" s="38" t="s">
        <v>229</v>
      </c>
      <c r="D9" s="38" t="s">
        <v>230</v>
      </c>
      <c r="E9" s="38" t="s">
        <v>231</v>
      </c>
      <c r="F9" s="39"/>
      <c r="G9" s="40"/>
      <c r="H9" s="40"/>
    </row>
    <row r="10" spans="1:10">
      <c r="A10" s="37">
        <f>A9+1</f>
        <v>2</v>
      </c>
      <c r="B10" s="38" t="s">
        <v>228</v>
      </c>
      <c r="C10" s="38" t="s">
        <v>232</v>
      </c>
      <c r="D10" s="38" t="s">
        <v>233</v>
      </c>
      <c r="E10" s="38" t="s">
        <v>234</v>
      </c>
      <c r="F10" s="39"/>
      <c r="G10" s="40"/>
      <c r="H10" s="40"/>
    </row>
    <row r="11" spans="1:10" s="12" customFormat="1" ht="38.25" hidden="1">
      <c r="A11" s="41">
        <f>A10+1</f>
        <v>3</v>
      </c>
      <c r="B11" s="38" t="s">
        <v>228</v>
      </c>
      <c r="C11" s="42" t="s">
        <v>235</v>
      </c>
      <c r="D11" s="38" t="s">
        <v>236</v>
      </c>
      <c r="E11" s="38" t="s">
        <v>231</v>
      </c>
      <c r="F11" s="39"/>
      <c r="G11" s="40"/>
      <c r="H11" s="40"/>
    </row>
    <row r="12" spans="1:10">
      <c r="A12" s="37">
        <f t="shared" ref="A12:A32" si="0">A11+1</f>
        <v>4</v>
      </c>
      <c r="B12" s="38" t="s">
        <v>228</v>
      </c>
      <c r="C12" s="38" t="s">
        <v>237</v>
      </c>
      <c r="D12" s="38" t="s">
        <v>34</v>
      </c>
      <c r="E12" s="43" t="s">
        <v>238</v>
      </c>
      <c r="F12" s="39"/>
    </row>
    <row r="13" spans="1:10" hidden="1">
      <c r="F13" s="39"/>
    </row>
    <row r="14" spans="1:10" hidden="1">
      <c r="A14" s="37">
        <f>A78+1</f>
        <v>6</v>
      </c>
      <c r="B14" s="38" t="s">
        <v>228</v>
      </c>
      <c r="C14" s="38" t="s">
        <v>239</v>
      </c>
      <c r="D14" s="38" t="s">
        <v>236</v>
      </c>
      <c r="E14" s="38" t="s">
        <v>240</v>
      </c>
      <c r="F14" s="39"/>
    </row>
    <row r="15" spans="1:10" hidden="1">
      <c r="A15" s="37">
        <f t="shared" si="0"/>
        <v>7</v>
      </c>
      <c r="B15" s="38" t="s">
        <v>228</v>
      </c>
      <c r="C15" s="44" t="s">
        <v>241</v>
      </c>
      <c r="D15" s="38" t="s">
        <v>236</v>
      </c>
      <c r="E15" s="38" t="s">
        <v>240</v>
      </c>
      <c r="F15" s="45"/>
      <c r="G15" s="45"/>
      <c r="H15" s="45"/>
      <c r="J15" s="45"/>
    </row>
    <row r="16" spans="1:10">
      <c r="A16" s="46"/>
      <c r="B16" s="47"/>
      <c r="C16" s="48"/>
      <c r="D16" s="47"/>
      <c r="E16" s="47"/>
      <c r="F16" s="45"/>
      <c r="G16" s="45"/>
      <c r="H16" s="45"/>
      <c r="J16" s="45"/>
    </row>
    <row r="17" spans="1:10" ht="51">
      <c r="A17" s="37">
        <f>A15+1</f>
        <v>8</v>
      </c>
      <c r="B17" s="49" t="s">
        <v>242</v>
      </c>
      <c r="C17" s="50" t="s">
        <v>243</v>
      </c>
      <c r="D17" s="49" t="s">
        <v>8</v>
      </c>
      <c r="E17" s="38" t="s">
        <v>244</v>
      </c>
      <c r="F17" s="39"/>
      <c r="G17" s="45"/>
    </row>
    <row r="18" spans="1:10" ht="51">
      <c r="A18" s="37">
        <f t="shared" si="0"/>
        <v>9</v>
      </c>
      <c r="B18" s="49" t="s">
        <v>242</v>
      </c>
      <c r="C18" s="38" t="s">
        <v>245</v>
      </c>
      <c r="D18" s="49" t="s">
        <v>8</v>
      </c>
      <c r="E18" s="49" t="s">
        <v>238</v>
      </c>
      <c r="F18" s="45"/>
      <c r="G18" s="45"/>
      <c r="H18" s="45"/>
      <c r="I18" s="45"/>
      <c r="J18" s="45"/>
    </row>
    <row r="19" spans="1:10" ht="63.75">
      <c r="A19" s="37">
        <f t="shared" si="0"/>
        <v>10</v>
      </c>
      <c r="B19" s="49" t="s">
        <v>242</v>
      </c>
      <c r="C19" s="51" t="s">
        <v>339</v>
      </c>
      <c r="D19" s="50" t="s">
        <v>246</v>
      </c>
      <c r="E19" s="43" t="s">
        <v>238</v>
      </c>
      <c r="F19" s="45"/>
      <c r="G19" s="45"/>
      <c r="H19" s="45"/>
      <c r="I19" s="45"/>
      <c r="J19" s="45"/>
    </row>
    <row r="20" spans="1:10" ht="63.75">
      <c r="A20" s="37">
        <f t="shared" si="0"/>
        <v>11</v>
      </c>
      <c r="B20" s="49" t="s">
        <v>242</v>
      </c>
      <c r="C20" s="51" t="s">
        <v>340</v>
      </c>
      <c r="D20" s="38" t="s">
        <v>19</v>
      </c>
      <c r="E20" s="38" t="s">
        <v>247</v>
      </c>
      <c r="F20" s="45"/>
      <c r="G20" s="45"/>
      <c r="H20" s="45"/>
      <c r="I20" s="45"/>
      <c r="J20" s="45"/>
    </row>
    <row r="21" spans="1:10">
      <c r="A21" s="46"/>
      <c r="B21" s="47"/>
      <c r="C21" s="52"/>
      <c r="D21" s="47"/>
      <c r="E21" s="47"/>
      <c r="F21" s="45"/>
      <c r="G21" s="45"/>
      <c r="H21" s="45"/>
      <c r="I21" s="45"/>
      <c r="J21" s="45"/>
    </row>
    <row r="22" spans="1:10" ht="25.5">
      <c r="A22" s="37">
        <f>A20+1</f>
        <v>12</v>
      </c>
      <c r="B22" s="38" t="s">
        <v>248</v>
      </c>
      <c r="C22" s="49" t="s">
        <v>249</v>
      </c>
      <c r="D22" s="49" t="s">
        <v>250</v>
      </c>
      <c r="E22" s="49" t="s">
        <v>238</v>
      </c>
      <c r="F22" s="45"/>
      <c r="G22" s="45"/>
      <c r="H22" s="45"/>
      <c r="I22" s="45"/>
      <c r="J22" s="45"/>
    </row>
    <row r="23" spans="1:10" ht="25.5">
      <c r="A23" s="37">
        <f t="shared" si="0"/>
        <v>13</v>
      </c>
      <c r="B23" s="38" t="s">
        <v>248</v>
      </c>
      <c r="C23" s="49" t="s">
        <v>251</v>
      </c>
      <c r="D23" s="49" t="s">
        <v>252</v>
      </c>
      <c r="E23" s="38" t="s">
        <v>247</v>
      </c>
      <c r="F23" s="45"/>
      <c r="G23" s="45"/>
      <c r="H23" s="45"/>
      <c r="I23" s="45"/>
      <c r="J23" s="45"/>
    </row>
    <row r="24" spans="1:10" ht="25.5">
      <c r="A24" s="37">
        <f t="shared" si="0"/>
        <v>14</v>
      </c>
      <c r="B24" s="38" t="s">
        <v>248</v>
      </c>
      <c r="C24" s="49" t="s">
        <v>253</v>
      </c>
      <c r="D24" s="49" t="s">
        <v>252</v>
      </c>
      <c r="E24" s="38" t="s">
        <v>247</v>
      </c>
      <c r="F24" s="45"/>
      <c r="G24" s="45"/>
      <c r="H24" s="45"/>
      <c r="I24" s="45"/>
      <c r="J24" s="45"/>
    </row>
    <row r="25" spans="1:10" ht="25.5">
      <c r="A25" s="37">
        <f t="shared" si="0"/>
        <v>15</v>
      </c>
      <c r="B25" s="38" t="s">
        <v>248</v>
      </c>
      <c r="C25" s="49" t="s">
        <v>254</v>
      </c>
      <c r="D25" s="49" t="s">
        <v>10</v>
      </c>
      <c r="E25" s="53" t="s">
        <v>238</v>
      </c>
      <c r="F25" s="45"/>
      <c r="G25" s="45"/>
      <c r="H25" s="45"/>
    </row>
    <row r="26" spans="1:10" ht="25.5">
      <c r="A26" s="37">
        <f t="shared" si="0"/>
        <v>16</v>
      </c>
      <c r="B26" s="38" t="s">
        <v>248</v>
      </c>
      <c r="C26" s="49" t="s">
        <v>255</v>
      </c>
      <c r="D26" s="49" t="s">
        <v>11</v>
      </c>
      <c r="E26" s="53" t="s">
        <v>238</v>
      </c>
      <c r="F26" s="45"/>
      <c r="G26" s="45"/>
      <c r="H26" s="45"/>
    </row>
    <row r="27" spans="1:10" ht="25.5">
      <c r="A27" s="37">
        <f>A79+1</f>
        <v>18</v>
      </c>
      <c r="B27" s="38" t="s">
        <v>248</v>
      </c>
      <c r="C27" s="49" t="s">
        <v>256</v>
      </c>
      <c r="D27" s="49" t="s">
        <v>10</v>
      </c>
      <c r="E27" s="53" t="s">
        <v>238</v>
      </c>
      <c r="F27" s="45"/>
      <c r="G27" s="45"/>
      <c r="H27" s="45"/>
    </row>
    <row r="28" spans="1:10" ht="25.5">
      <c r="A28" s="37">
        <f t="shared" si="0"/>
        <v>19</v>
      </c>
      <c r="B28" s="38" t="s">
        <v>248</v>
      </c>
      <c r="C28" s="38" t="s">
        <v>257</v>
      </c>
      <c r="D28" s="38" t="s">
        <v>258</v>
      </c>
      <c r="E28" s="54" t="s">
        <v>259</v>
      </c>
      <c r="F28" s="45"/>
      <c r="G28" s="45"/>
      <c r="H28" s="45"/>
    </row>
    <row r="29" spans="1:10">
      <c r="F29" s="45"/>
      <c r="G29" s="45"/>
    </row>
    <row r="30" spans="1:10" ht="25.5">
      <c r="A30" s="37">
        <f>A80+1</f>
        <v>21</v>
      </c>
      <c r="B30" s="38" t="s">
        <v>248</v>
      </c>
      <c r="C30" s="38" t="s">
        <v>260</v>
      </c>
      <c r="D30" s="38" t="s">
        <v>10</v>
      </c>
      <c r="E30" s="38" t="s">
        <v>244</v>
      </c>
      <c r="F30" s="45"/>
      <c r="G30" s="45"/>
    </row>
    <row r="31" spans="1:10" ht="25.5">
      <c r="A31" s="37">
        <f t="shared" si="0"/>
        <v>22</v>
      </c>
      <c r="B31" s="38" t="s">
        <v>248</v>
      </c>
      <c r="C31" s="38" t="s">
        <v>261</v>
      </c>
      <c r="D31" s="38" t="s">
        <v>262</v>
      </c>
      <c r="E31" s="38" t="s">
        <v>244</v>
      </c>
      <c r="F31" s="45"/>
      <c r="G31" s="45"/>
    </row>
    <row r="32" spans="1:10" ht="25.5">
      <c r="A32" s="37">
        <f t="shared" si="0"/>
        <v>23</v>
      </c>
      <c r="B32" s="38" t="s">
        <v>248</v>
      </c>
      <c r="C32" s="49" t="s">
        <v>263</v>
      </c>
      <c r="D32" s="38" t="s">
        <v>262</v>
      </c>
      <c r="E32" s="38" t="s">
        <v>247</v>
      </c>
      <c r="F32" s="45"/>
      <c r="G32" s="45"/>
    </row>
    <row r="33" spans="1:7">
      <c r="A33" s="46"/>
      <c r="B33" s="47"/>
      <c r="C33" s="47"/>
      <c r="D33" s="47"/>
      <c r="E33" s="47"/>
      <c r="F33" s="45"/>
      <c r="G33" s="45"/>
    </row>
    <row r="34" spans="1:7">
      <c r="F34" s="45"/>
      <c r="G34" s="45"/>
    </row>
    <row r="35" spans="1:7" hidden="1">
      <c r="F35" s="45"/>
      <c r="G35" s="45"/>
    </row>
    <row r="36" spans="1:7" hidden="1">
      <c r="F36" s="45"/>
      <c r="G36" s="45"/>
    </row>
    <row r="37" spans="1:7" hidden="1">
      <c r="F37" s="45"/>
      <c r="G37" s="45"/>
    </row>
    <row r="38" spans="1:7" hidden="1">
      <c r="F38" s="45"/>
      <c r="G38" s="45"/>
    </row>
    <row r="39" spans="1:7" hidden="1">
      <c r="A39" s="46"/>
      <c r="B39" s="47"/>
      <c r="C39" s="47"/>
      <c r="D39" s="47"/>
      <c r="E39" s="47"/>
      <c r="F39" s="45"/>
      <c r="G39" s="45"/>
    </row>
    <row r="40" spans="1:7">
      <c r="F40" s="45"/>
      <c r="G40" s="45"/>
    </row>
    <row r="41" spans="1:7">
      <c r="A41" s="46"/>
      <c r="B41" s="47"/>
      <c r="C41" s="47"/>
      <c r="D41" s="47"/>
      <c r="E41" s="55"/>
      <c r="F41" s="45"/>
      <c r="G41" s="45"/>
    </row>
    <row r="42" spans="1:7" ht="38.25">
      <c r="A42" s="37">
        <f>A86+1</f>
        <v>30</v>
      </c>
      <c r="B42" s="38" t="s">
        <v>264</v>
      </c>
      <c r="C42" s="38" t="s">
        <v>265</v>
      </c>
      <c r="D42" s="38" t="s">
        <v>266</v>
      </c>
      <c r="E42" s="54" t="s">
        <v>267</v>
      </c>
      <c r="F42" s="45"/>
      <c r="G42" s="45"/>
    </row>
    <row r="43" spans="1:7">
      <c r="A43" s="46"/>
      <c r="B43" s="47"/>
      <c r="C43" s="47"/>
      <c r="D43" s="47"/>
      <c r="E43" s="47"/>
      <c r="F43" s="45"/>
      <c r="G43" s="45"/>
    </row>
    <row r="44" spans="1:7">
      <c r="F44" s="45"/>
      <c r="G44" s="45"/>
    </row>
    <row r="45" spans="1:7" ht="63.75">
      <c r="A45" s="37">
        <v>33</v>
      </c>
      <c r="B45" s="38" t="s">
        <v>268</v>
      </c>
      <c r="C45" s="51" t="s">
        <v>341</v>
      </c>
      <c r="D45" s="38" t="s">
        <v>10</v>
      </c>
      <c r="E45" s="38" t="s">
        <v>269</v>
      </c>
      <c r="F45" s="45"/>
      <c r="G45" s="45"/>
    </row>
    <row r="46" spans="1:7" ht="63.75" hidden="1">
      <c r="A46" s="37">
        <v>34</v>
      </c>
      <c r="B46" s="38" t="s">
        <v>268</v>
      </c>
      <c r="C46" s="38" t="s">
        <v>270</v>
      </c>
      <c r="D46" s="56" t="s">
        <v>271</v>
      </c>
      <c r="E46" s="38" t="s">
        <v>269</v>
      </c>
      <c r="F46" s="45"/>
      <c r="G46" s="45"/>
    </row>
    <row r="47" spans="1:7" ht="63.75">
      <c r="A47" s="37">
        <v>35</v>
      </c>
      <c r="B47" s="38" t="s">
        <v>268</v>
      </c>
      <c r="C47" s="38" t="s">
        <v>272</v>
      </c>
      <c r="D47" s="38" t="s">
        <v>10</v>
      </c>
      <c r="E47" s="38" t="s">
        <v>273</v>
      </c>
      <c r="F47" s="45"/>
      <c r="G47" s="45"/>
    </row>
    <row r="48" spans="1:7" ht="63.75">
      <c r="A48" s="37">
        <v>36</v>
      </c>
      <c r="B48" s="38" t="s">
        <v>268</v>
      </c>
      <c r="C48" s="51" t="s">
        <v>274</v>
      </c>
      <c r="D48" s="38" t="s">
        <v>275</v>
      </c>
      <c r="E48" s="38" t="s">
        <v>269</v>
      </c>
      <c r="F48" s="45"/>
      <c r="G48" s="45"/>
    </row>
    <row r="49" spans="1:7" ht="63.75">
      <c r="A49" s="37">
        <v>37</v>
      </c>
      <c r="B49" s="38" t="s">
        <v>268</v>
      </c>
      <c r="C49" s="56" t="s">
        <v>276</v>
      </c>
      <c r="D49" s="38" t="s">
        <v>277</v>
      </c>
      <c r="E49" s="38" t="s">
        <v>278</v>
      </c>
      <c r="F49" s="45"/>
      <c r="G49" s="45"/>
    </row>
    <row r="50" spans="1:7" ht="63.75">
      <c r="A50" s="37">
        <v>38</v>
      </c>
      <c r="B50" s="38" t="s">
        <v>268</v>
      </c>
      <c r="C50" s="56" t="s">
        <v>279</v>
      </c>
      <c r="D50" s="38" t="s">
        <v>10</v>
      </c>
      <c r="E50" s="38" t="s">
        <v>280</v>
      </c>
      <c r="F50" s="45"/>
      <c r="G50" s="45"/>
    </row>
    <row r="51" spans="1:7" ht="63.75">
      <c r="A51" s="37">
        <v>39</v>
      </c>
      <c r="B51" s="38" t="s">
        <v>268</v>
      </c>
      <c r="C51" s="56" t="s">
        <v>281</v>
      </c>
      <c r="D51" s="38" t="s">
        <v>9</v>
      </c>
      <c r="E51" s="38" t="s">
        <v>280</v>
      </c>
      <c r="F51" s="45"/>
      <c r="G51" s="45"/>
    </row>
    <row r="52" spans="1:7" ht="63.75">
      <c r="A52" s="37">
        <v>40</v>
      </c>
      <c r="B52" s="38" t="s">
        <v>268</v>
      </c>
      <c r="C52" s="56" t="s">
        <v>282</v>
      </c>
      <c r="D52" s="38" t="s">
        <v>11</v>
      </c>
      <c r="E52" s="38" t="s">
        <v>269</v>
      </c>
      <c r="F52" s="45"/>
      <c r="G52" s="45"/>
    </row>
    <row r="53" spans="1:7" ht="63.75">
      <c r="A53" s="37">
        <v>41</v>
      </c>
      <c r="B53" s="38" t="s">
        <v>268</v>
      </c>
      <c r="C53" s="56" t="s">
        <v>283</v>
      </c>
      <c r="D53" s="38" t="s">
        <v>284</v>
      </c>
      <c r="E53" s="38" t="s">
        <v>285</v>
      </c>
      <c r="F53" s="45"/>
      <c r="G53" s="45"/>
    </row>
    <row r="54" spans="1:7" ht="63.75">
      <c r="A54" s="37">
        <v>42</v>
      </c>
      <c r="B54" s="38" t="s">
        <v>268</v>
      </c>
      <c r="C54" s="56" t="s">
        <v>286</v>
      </c>
      <c r="D54" s="38" t="s">
        <v>287</v>
      </c>
      <c r="E54" s="38" t="s">
        <v>285</v>
      </c>
      <c r="F54" s="45"/>
      <c r="G54" s="45"/>
    </row>
    <row r="55" spans="1:7">
      <c r="A55" s="57"/>
      <c r="B55" s="58"/>
      <c r="C55" s="58"/>
      <c r="D55" s="58"/>
      <c r="E55" s="59"/>
      <c r="F55" s="45"/>
      <c r="G55" s="45"/>
    </row>
    <row r="56" spans="1:7" ht="51">
      <c r="A56" s="37">
        <v>43</v>
      </c>
      <c r="B56" s="38" t="s">
        <v>288</v>
      </c>
      <c r="C56" s="56" t="s">
        <v>289</v>
      </c>
      <c r="D56" s="38" t="s">
        <v>19</v>
      </c>
      <c r="E56" s="38" t="s">
        <v>278</v>
      </c>
      <c r="F56" s="45"/>
      <c r="G56" s="45"/>
    </row>
    <row r="57" spans="1:7" ht="38.25">
      <c r="A57" s="37">
        <v>44</v>
      </c>
      <c r="B57" s="38" t="s">
        <v>288</v>
      </c>
      <c r="C57" s="56" t="s">
        <v>290</v>
      </c>
      <c r="D57" s="38" t="s">
        <v>38</v>
      </c>
      <c r="E57" s="38" t="s">
        <v>280</v>
      </c>
      <c r="F57" s="45"/>
      <c r="G57" s="45"/>
    </row>
    <row r="58" spans="1:7">
      <c r="A58" s="57"/>
      <c r="B58" s="58"/>
      <c r="C58" s="58"/>
      <c r="D58" s="58"/>
      <c r="E58" s="59"/>
      <c r="F58" s="45"/>
      <c r="G58" s="45"/>
    </row>
    <row r="59" spans="1:7">
      <c r="F59" s="45"/>
      <c r="G59" s="45"/>
    </row>
    <row r="60" spans="1:7">
      <c r="F60" s="45"/>
      <c r="G60" s="45"/>
    </row>
    <row r="61" spans="1:7" hidden="1">
      <c r="F61" s="45"/>
      <c r="G61" s="45"/>
    </row>
    <row r="62" spans="1:7" hidden="1">
      <c r="F62" s="45"/>
      <c r="G62" s="45"/>
    </row>
    <row r="63" spans="1:7" hidden="1">
      <c r="F63" s="45"/>
      <c r="G63" s="45"/>
    </row>
    <row r="64" spans="1:7" hidden="1">
      <c r="A64" s="60"/>
      <c r="B64" s="61"/>
      <c r="C64" s="61"/>
      <c r="D64" s="61"/>
      <c r="E64" s="62"/>
      <c r="F64" s="45"/>
      <c r="G64" s="45"/>
    </row>
    <row r="65" spans="1:7" ht="63.75">
      <c r="A65" s="37">
        <v>50</v>
      </c>
      <c r="B65" s="38" t="s">
        <v>291</v>
      </c>
      <c r="C65" s="63" t="s">
        <v>342</v>
      </c>
      <c r="D65" s="38" t="s">
        <v>292</v>
      </c>
      <c r="E65" s="38" t="s">
        <v>280</v>
      </c>
      <c r="F65" s="45"/>
      <c r="G65" s="45"/>
    </row>
    <row r="66" spans="1:7" ht="25.5">
      <c r="A66" s="37">
        <v>51</v>
      </c>
      <c r="B66" s="38" t="s">
        <v>291</v>
      </c>
      <c r="C66" s="56" t="s">
        <v>293</v>
      </c>
      <c r="D66" s="38" t="s">
        <v>294</v>
      </c>
      <c r="E66" s="38" t="s">
        <v>295</v>
      </c>
      <c r="F66" s="45"/>
      <c r="G66" s="45"/>
    </row>
    <row r="67" spans="1:7">
      <c r="A67" s="64"/>
      <c r="B67" s="65"/>
      <c r="C67" s="61"/>
      <c r="D67" s="65"/>
      <c r="E67" s="65"/>
      <c r="F67" s="45"/>
      <c r="G67" s="45"/>
    </row>
    <row r="68" spans="1:7" ht="51">
      <c r="A68" s="37">
        <v>52</v>
      </c>
      <c r="B68" s="38" t="s">
        <v>296</v>
      </c>
      <c r="C68" s="56" t="s">
        <v>297</v>
      </c>
      <c r="D68" s="38" t="s">
        <v>298</v>
      </c>
      <c r="E68" s="38" t="s">
        <v>280</v>
      </c>
      <c r="F68" s="45"/>
      <c r="G68" s="45"/>
    </row>
    <row r="69" spans="1:7">
      <c r="A69" s="64"/>
      <c r="B69" s="65"/>
      <c r="C69" s="61"/>
      <c r="D69" s="65"/>
      <c r="E69" s="65"/>
      <c r="F69" s="45"/>
      <c r="G69" s="45"/>
    </row>
    <row r="70" spans="1:7">
      <c r="A70" s="66"/>
      <c r="B70" s="67">
        <f>+COUNTA(B10:B68)</f>
        <v>35</v>
      </c>
      <c r="C70" s="56" t="s">
        <v>299</v>
      </c>
      <c r="D70" s="56"/>
      <c r="E70" s="68"/>
      <c r="F70" s="45"/>
      <c r="G70" s="45"/>
    </row>
    <row r="71" spans="1:7" ht="13.5" thickBot="1">
      <c r="A71" s="69"/>
      <c r="B71" s="70"/>
      <c r="C71" s="71"/>
      <c r="D71" s="70"/>
      <c r="E71" s="72"/>
      <c r="F71" s="45"/>
      <c r="G71" s="45"/>
    </row>
    <row r="72" spans="1:7" ht="27" thickBot="1">
      <c r="A72" s="73"/>
      <c r="B72" s="74"/>
      <c r="C72" s="75" t="s">
        <v>300</v>
      </c>
      <c r="D72" s="74"/>
      <c r="E72" s="76"/>
      <c r="F72" s="45"/>
      <c r="G72" s="45"/>
    </row>
    <row r="73" spans="1:7" ht="18">
      <c r="A73" s="77" t="s">
        <v>224</v>
      </c>
      <c r="B73" s="78" t="s">
        <v>225</v>
      </c>
      <c r="C73" s="79" t="s">
        <v>226</v>
      </c>
      <c r="D73" s="80" t="s">
        <v>227</v>
      </c>
      <c r="E73" s="81" t="s">
        <v>70</v>
      </c>
    </row>
    <row r="74" spans="1:7" ht="38.25">
      <c r="A74" s="37">
        <v>1</v>
      </c>
      <c r="B74" s="38" t="s">
        <v>228</v>
      </c>
      <c r="C74" s="38" t="s">
        <v>229</v>
      </c>
      <c r="D74" s="38" t="s">
        <v>230</v>
      </c>
      <c r="E74" s="38" t="s">
        <v>231</v>
      </c>
      <c r="F74" s="82"/>
    </row>
    <row r="75" spans="1:7" ht="38.25">
      <c r="A75" s="41">
        <v>3</v>
      </c>
      <c r="B75" s="38" t="s">
        <v>228</v>
      </c>
      <c r="C75" s="42" t="s">
        <v>235</v>
      </c>
      <c r="D75" s="38" t="s">
        <v>236</v>
      </c>
      <c r="E75" s="38" t="s">
        <v>231</v>
      </c>
      <c r="F75" s="83"/>
    </row>
    <row r="76" spans="1:7">
      <c r="A76" s="37">
        <v>6</v>
      </c>
      <c r="B76" s="38" t="s">
        <v>228</v>
      </c>
      <c r="C76" s="38" t="s">
        <v>239</v>
      </c>
      <c r="D76" s="38" t="s">
        <v>236</v>
      </c>
      <c r="E76" s="38" t="s">
        <v>240</v>
      </c>
      <c r="F76" s="83"/>
    </row>
    <row r="77" spans="1:7">
      <c r="A77" s="37">
        <v>7</v>
      </c>
      <c r="B77" s="38" t="s">
        <v>228</v>
      </c>
      <c r="C77" s="44" t="s">
        <v>241</v>
      </c>
      <c r="D77" s="38" t="s">
        <v>236</v>
      </c>
      <c r="E77" s="38" t="s">
        <v>240</v>
      </c>
      <c r="F77" s="83"/>
    </row>
    <row r="78" spans="1:7" ht="38.25">
      <c r="A78" s="37">
        <f>A12+1</f>
        <v>5</v>
      </c>
      <c r="B78" s="38" t="s">
        <v>228</v>
      </c>
      <c r="C78" s="38" t="s">
        <v>301</v>
      </c>
      <c r="D78" s="38" t="s">
        <v>284</v>
      </c>
      <c r="E78" s="38" t="s">
        <v>302</v>
      </c>
      <c r="F78" s="83"/>
    </row>
    <row r="79" spans="1:7" ht="25.5">
      <c r="A79" s="37">
        <f>A26+1</f>
        <v>17</v>
      </c>
      <c r="B79" s="38" t="s">
        <v>248</v>
      </c>
      <c r="C79" s="49" t="s">
        <v>303</v>
      </c>
      <c r="D79" s="49" t="s">
        <v>304</v>
      </c>
      <c r="E79" s="38" t="s">
        <v>305</v>
      </c>
      <c r="F79" s="45"/>
    </row>
    <row r="80" spans="1:7" ht="25.5">
      <c r="A80" s="37">
        <f>A28+1</f>
        <v>20</v>
      </c>
      <c r="B80" s="38" t="s">
        <v>248</v>
      </c>
      <c r="C80" s="38" t="s">
        <v>306</v>
      </c>
      <c r="D80" s="38" t="s">
        <v>307</v>
      </c>
      <c r="E80" s="38" t="s">
        <v>308</v>
      </c>
      <c r="F80" s="83"/>
    </row>
    <row r="81" spans="1:6" ht="127.5">
      <c r="A81" s="37">
        <f>A32+1</f>
        <v>24</v>
      </c>
      <c r="B81" s="38" t="s">
        <v>309</v>
      </c>
      <c r="C81" s="49" t="s">
        <v>343</v>
      </c>
      <c r="D81" s="49" t="s">
        <v>310</v>
      </c>
      <c r="E81" s="38" t="s">
        <v>311</v>
      </c>
      <c r="F81" s="83"/>
    </row>
    <row r="82" spans="1:6" ht="25.5">
      <c r="A82" s="37">
        <f>A81+1</f>
        <v>25</v>
      </c>
      <c r="B82" s="38" t="s">
        <v>309</v>
      </c>
      <c r="C82" s="49" t="s">
        <v>312</v>
      </c>
      <c r="D82" s="49" t="s">
        <v>19</v>
      </c>
      <c r="E82" s="38" t="s">
        <v>311</v>
      </c>
      <c r="F82" s="83"/>
    </row>
    <row r="83" spans="1:6" ht="25.5">
      <c r="A83" s="37">
        <f>A82+1</f>
        <v>26</v>
      </c>
      <c r="B83" s="38" t="s">
        <v>309</v>
      </c>
      <c r="C83" s="49" t="s">
        <v>313</v>
      </c>
      <c r="D83" s="49" t="s">
        <v>314</v>
      </c>
      <c r="E83" s="38" t="s">
        <v>302</v>
      </c>
      <c r="F83" s="83"/>
    </row>
    <row r="84" spans="1:6" ht="38.25">
      <c r="A84" s="37">
        <f>A83+1</f>
        <v>27</v>
      </c>
      <c r="B84" s="38" t="s">
        <v>309</v>
      </c>
      <c r="C84" s="49" t="s">
        <v>315</v>
      </c>
      <c r="D84" s="49" t="s">
        <v>11</v>
      </c>
      <c r="E84" s="38" t="s">
        <v>302</v>
      </c>
      <c r="F84" s="83"/>
    </row>
    <row r="85" spans="1:6" ht="25.5">
      <c r="A85" s="37">
        <f>A84+1</f>
        <v>28</v>
      </c>
      <c r="B85" s="38" t="s">
        <v>309</v>
      </c>
      <c r="C85" s="49" t="s">
        <v>316</v>
      </c>
      <c r="D85" s="49" t="s">
        <v>317</v>
      </c>
      <c r="E85" s="38" t="s">
        <v>311</v>
      </c>
      <c r="F85" s="83"/>
    </row>
    <row r="86" spans="1:6" ht="89.25">
      <c r="A86" s="37">
        <f>A85+1</f>
        <v>29</v>
      </c>
      <c r="B86" s="38" t="s">
        <v>318</v>
      </c>
      <c r="C86" s="49" t="s">
        <v>319</v>
      </c>
      <c r="D86" s="49" t="s">
        <v>320</v>
      </c>
      <c r="E86" s="53" t="s">
        <v>344</v>
      </c>
      <c r="F86" s="83"/>
    </row>
    <row r="87" spans="1:6" ht="38.25">
      <c r="A87" s="37">
        <f>A42+1</f>
        <v>31</v>
      </c>
      <c r="B87" s="38" t="s">
        <v>264</v>
      </c>
      <c r="C87" s="38" t="s">
        <v>321</v>
      </c>
      <c r="D87" s="38" t="s">
        <v>11</v>
      </c>
      <c r="E87" s="38" t="s">
        <v>322</v>
      </c>
      <c r="F87" s="83"/>
    </row>
    <row r="88" spans="1:6" ht="63.75">
      <c r="A88" s="37">
        <v>32</v>
      </c>
      <c r="B88" s="38" t="s">
        <v>268</v>
      </c>
      <c r="C88" s="38" t="s">
        <v>323</v>
      </c>
      <c r="D88" s="38" t="s">
        <v>10</v>
      </c>
      <c r="E88" s="38" t="s">
        <v>231</v>
      </c>
      <c r="F88" s="83"/>
    </row>
    <row r="89" spans="1:6" ht="25.5">
      <c r="A89" s="37">
        <v>45</v>
      </c>
      <c r="B89" s="38" t="s">
        <v>324</v>
      </c>
      <c r="C89" s="56" t="s">
        <v>325</v>
      </c>
      <c r="D89" s="38" t="s">
        <v>326</v>
      </c>
      <c r="E89" s="38" t="s">
        <v>327</v>
      </c>
      <c r="F89" s="83"/>
    </row>
    <row r="90" spans="1:6" ht="25.5">
      <c r="A90" s="37">
        <v>46</v>
      </c>
      <c r="B90" s="38" t="s">
        <v>324</v>
      </c>
      <c r="C90" s="56" t="s">
        <v>328</v>
      </c>
      <c r="D90" s="38" t="s">
        <v>329</v>
      </c>
      <c r="E90" s="38" t="s">
        <v>327</v>
      </c>
      <c r="F90" s="83"/>
    </row>
    <row r="91" spans="1:6" ht="38.25">
      <c r="A91" s="37">
        <v>47</v>
      </c>
      <c r="B91" s="38" t="s">
        <v>324</v>
      </c>
      <c r="C91" s="56" t="s">
        <v>330</v>
      </c>
      <c r="D91" s="38" t="s">
        <v>331</v>
      </c>
      <c r="E91" s="38" t="s">
        <v>327</v>
      </c>
      <c r="F91" s="83"/>
    </row>
    <row r="92" spans="1:6" ht="25.5">
      <c r="A92" s="37">
        <v>48</v>
      </c>
      <c r="B92" s="38" t="s">
        <v>324</v>
      </c>
      <c r="C92" s="56" t="s">
        <v>332</v>
      </c>
      <c r="D92" s="38" t="s">
        <v>10</v>
      </c>
      <c r="E92" s="38" t="s">
        <v>327</v>
      </c>
      <c r="F92" s="82"/>
    </row>
    <row r="93" spans="1:6" ht="25.5">
      <c r="A93" s="37">
        <v>49</v>
      </c>
      <c r="B93" s="38" t="s">
        <v>324</v>
      </c>
      <c r="C93" s="56" t="s">
        <v>333</v>
      </c>
      <c r="D93" s="38" t="s">
        <v>38</v>
      </c>
      <c r="E93" s="38" t="s">
        <v>334</v>
      </c>
      <c r="F93" s="83"/>
    </row>
    <row r="94" spans="1:6">
      <c r="A94" s="84"/>
      <c r="B94" s="85"/>
      <c r="C94" s="50"/>
      <c r="D94" s="50"/>
      <c r="E94" s="86"/>
      <c r="F94" s="83"/>
    </row>
    <row r="95" spans="1:6">
      <c r="F95" s="83"/>
    </row>
    <row r="96" spans="1:6">
      <c r="F96" s="83"/>
    </row>
    <row r="97" spans="1:6">
      <c r="F97" s="83"/>
    </row>
    <row r="98" spans="1:6">
      <c r="A98" s="85"/>
      <c r="B98" s="85"/>
      <c r="C98" s="50"/>
      <c r="D98" s="50"/>
      <c r="E98" s="50"/>
      <c r="F98" s="83"/>
    </row>
    <row r="99" spans="1:6" ht="13.5" thickBot="1">
      <c r="A99" s="87"/>
      <c r="B99" s="87"/>
      <c r="C99" s="50"/>
      <c r="D99" s="50"/>
      <c r="E99" s="86"/>
      <c r="F99" s="83"/>
    </row>
    <row r="100" spans="1:6" ht="27" thickBot="1">
      <c r="A100" s="73"/>
      <c r="B100" s="74"/>
      <c r="C100" s="75" t="s">
        <v>335</v>
      </c>
      <c r="D100" s="74"/>
      <c r="E100" s="76"/>
      <c r="F100" s="83"/>
    </row>
    <row r="101" spans="1:6" ht="18">
      <c r="A101" s="77" t="s">
        <v>224</v>
      </c>
      <c r="B101" s="78" t="s">
        <v>225</v>
      </c>
      <c r="C101" s="79" t="s">
        <v>226</v>
      </c>
      <c r="D101" s="80" t="s">
        <v>227</v>
      </c>
      <c r="E101" s="81" t="s">
        <v>70</v>
      </c>
      <c r="F101" s="83"/>
    </row>
    <row r="102" spans="1:6">
      <c r="A102" s="87"/>
      <c r="B102" s="87"/>
      <c r="C102" s="50"/>
      <c r="D102" s="50"/>
      <c r="E102" s="86"/>
      <c r="F102" s="83"/>
    </row>
    <row r="103" spans="1:6">
      <c r="A103" s="87"/>
      <c r="B103" s="87"/>
      <c r="C103" s="50"/>
      <c r="D103" s="50"/>
      <c r="E103" s="50"/>
      <c r="F103" s="83"/>
    </row>
    <row r="104" spans="1:6">
      <c r="A104" s="87"/>
      <c r="B104" s="87"/>
      <c r="C104" s="50"/>
      <c r="D104" s="50"/>
      <c r="E104" s="86"/>
      <c r="F104" s="83"/>
    </row>
    <row r="105" spans="1:6">
      <c r="A105" s="87"/>
      <c r="B105" s="87"/>
      <c r="C105" s="50"/>
      <c r="D105" s="50"/>
      <c r="E105" s="86"/>
      <c r="F105" s="83"/>
    </row>
    <row r="106" spans="1:6">
      <c r="A106" s="87"/>
      <c r="B106" s="87"/>
      <c r="C106" s="50"/>
      <c r="D106" s="50"/>
      <c r="E106" s="86"/>
      <c r="F106" s="83"/>
    </row>
    <row r="107" spans="1:6">
      <c r="A107" s="87"/>
      <c r="B107" s="87"/>
      <c r="C107" s="44"/>
      <c r="D107" s="50"/>
      <c r="E107" s="50"/>
      <c r="F107" s="83"/>
    </row>
    <row r="108" spans="1:6">
      <c r="A108" s="87"/>
      <c r="B108" s="87"/>
      <c r="C108" s="44"/>
      <c r="D108" s="50"/>
      <c r="E108" s="50"/>
      <c r="F108" s="83"/>
    </row>
    <row r="109" spans="1:6">
      <c r="A109" s="87"/>
      <c r="B109" s="87"/>
      <c r="C109" s="44"/>
      <c r="D109" s="50"/>
      <c r="E109" s="50"/>
      <c r="F109" s="82"/>
    </row>
    <row r="110" spans="1:6">
      <c r="A110" s="84"/>
      <c r="B110" s="85">
        <f>+COUNTA(B74:B93)</f>
        <v>20</v>
      </c>
      <c r="C110" s="50" t="s">
        <v>336</v>
      </c>
      <c r="D110" s="50"/>
      <c r="E110" s="50"/>
    </row>
    <row r="111" spans="1:6">
      <c r="A111" s="84"/>
      <c r="B111" s="85"/>
      <c r="C111" s="44" t="s">
        <v>337</v>
      </c>
      <c r="D111" s="50"/>
      <c r="E111" s="50"/>
    </row>
    <row r="112" spans="1:6">
      <c r="A112" s="85"/>
      <c r="B112">
        <f>+B70</f>
        <v>35</v>
      </c>
      <c r="C112" s="12" t="s">
        <v>299</v>
      </c>
      <c r="D112" s="50"/>
      <c r="E112" s="50"/>
    </row>
    <row r="113" spans="1:5">
      <c r="A113" s="85"/>
      <c r="B113" s="85"/>
      <c r="C113" s="88"/>
      <c r="D113" s="85"/>
      <c r="E113" s="85"/>
    </row>
    <row r="114" spans="1:5">
      <c r="A114" s="37"/>
      <c r="B114" s="85">
        <f>+B110+B70</f>
        <v>55</v>
      </c>
      <c r="C114" s="50" t="s">
        <v>338</v>
      </c>
      <c r="D114" s="50"/>
      <c r="E114" s="50"/>
    </row>
    <row r="115" spans="1:5">
      <c r="A115" s="37"/>
      <c r="B115" s="37"/>
      <c r="C115" s="50"/>
      <c r="D115" s="50"/>
      <c r="E115" s="50"/>
    </row>
    <row r="116" spans="1:5">
      <c r="A116" s="37"/>
      <c r="B116" s="37"/>
      <c r="C116" s="50"/>
      <c r="D116" s="50"/>
      <c r="E116" s="86"/>
    </row>
    <row r="117" spans="1:5">
      <c r="A117" s="85"/>
      <c r="B117" s="85"/>
      <c r="C117" s="44"/>
      <c r="D117" s="50"/>
      <c r="E117" s="50"/>
    </row>
    <row r="118" spans="1:5">
      <c r="A118" s="85"/>
      <c r="B118" s="85"/>
      <c r="C118" s="44"/>
      <c r="D118" s="50"/>
      <c r="E118" s="50"/>
    </row>
    <row r="119" spans="1:5">
      <c r="A119" s="85"/>
      <c r="B119" s="85"/>
      <c r="C119" s="38"/>
      <c r="D119" s="38"/>
      <c r="E119" s="38"/>
    </row>
    <row r="120" spans="1:5">
      <c r="A120" s="85"/>
      <c r="B120" s="85"/>
      <c r="C120" s="38"/>
      <c r="D120" s="38"/>
      <c r="E120" s="38"/>
    </row>
    <row r="121" spans="1:5">
      <c r="A121" s="85"/>
      <c r="B121" s="85"/>
      <c r="C121" s="38"/>
      <c r="D121" s="38"/>
      <c r="E121" s="38"/>
    </row>
    <row r="122" spans="1:5">
      <c r="A122" s="85"/>
      <c r="B122" s="85"/>
      <c r="C122" s="50"/>
      <c r="D122" s="50"/>
      <c r="E122" s="50"/>
    </row>
    <row r="123" spans="1:5">
      <c r="A123" s="85"/>
      <c r="B123" s="85"/>
      <c r="C123" s="50"/>
      <c r="D123" s="50"/>
      <c r="E123" s="50"/>
    </row>
    <row r="124" spans="1:5">
      <c r="A124" s="85"/>
      <c r="B124" s="85"/>
      <c r="C124" s="44"/>
      <c r="D124" s="50"/>
      <c r="E124" s="50"/>
    </row>
    <row r="125" spans="1:5">
      <c r="A125" s="85"/>
      <c r="B125" s="85"/>
      <c r="C125" s="89"/>
      <c r="D125" s="90"/>
      <c r="E125" s="90"/>
    </row>
    <row r="126" spans="1:5">
      <c r="A126" s="85"/>
      <c r="B126" s="85"/>
      <c r="C126" s="91"/>
      <c r="D126" s="90"/>
      <c r="E126" s="92"/>
    </row>
    <row r="127" spans="1:5">
      <c r="A127" s="85"/>
      <c r="B127" s="85"/>
      <c r="C127" s="91"/>
      <c r="D127" s="90"/>
      <c r="E127" s="92"/>
    </row>
    <row r="128" spans="1:5">
      <c r="A128" s="85"/>
      <c r="B128" s="85"/>
      <c r="C128" s="50"/>
      <c r="D128" s="50"/>
      <c r="E128" s="50"/>
    </row>
    <row r="129" spans="1:5">
      <c r="A129" s="85"/>
      <c r="B129" s="85"/>
      <c r="C129" s="50"/>
      <c r="D129" s="50"/>
      <c r="E129" s="86"/>
    </row>
    <row r="130" spans="1:5">
      <c r="A130" s="85"/>
      <c r="B130" s="85"/>
      <c r="C130" s="50"/>
      <c r="D130" s="50"/>
      <c r="E130" s="50"/>
    </row>
    <row r="131" spans="1:5">
      <c r="A131" s="85"/>
      <c r="B131" s="85"/>
      <c r="C131" s="50"/>
      <c r="D131" s="50"/>
      <c r="E131" s="50"/>
    </row>
    <row r="132" spans="1:5">
      <c r="A132" s="85"/>
      <c r="B132" s="85"/>
      <c r="C132" s="49"/>
      <c r="D132" s="93"/>
      <c r="E132" s="94"/>
    </row>
    <row r="133" spans="1:5">
      <c r="A133" s="85"/>
      <c r="B133" s="85"/>
      <c r="C133" s="44"/>
      <c r="D133" s="93"/>
      <c r="E133" s="94"/>
    </row>
    <row r="134" spans="1:5">
      <c r="A134" s="85"/>
      <c r="B134" s="85"/>
      <c r="C134" s="50"/>
      <c r="D134" s="50"/>
      <c r="E134" s="50"/>
    </row>
    <row r="135" spans="1:5">
      <c r="A135" s="85"/>
      <c r="B135" s="85"/>
      <c r="C135" s="50"/>
      <c r="D135" s="50"/>
      <c r="E135" s="86"/>
    </row>
    <row r="136" spans="1:5">
      <c r="A136" s="85"/>
      <c r="B136" s="85"/>
      <c r="C136" s="38"/>
      <c r="D136" s="90"/>
      <c r="E136" s="92"/>
    </row>
    <row r="137" spans="1:5">
      <c r="A137" s="85"/>
      <c r="B137" s="85"/>
      <c r="C137" s="38"/>
      <c r="D137" s="90"/>
      <c r="E137" s="90"/>
    </row>
    <row r="138" spans="1:5">
      <c r="A138" s="85"/>
      <c r="B138" s="85"/>
      <c r="C138" s="38"/>
      <c r="D138" s="90"/>
      <c r="E138" s="90"/>
    </row>
    <row r="139" spans="1:5">
      <c r="A139" s="85"/>
      <c r="B139" s="85"/>
      <c r="C139" s="38"/>
      <c r="D139" s="90"/>
      <c r="E139" s="90"/>
    </row>
    <row r="140" spans="1:5">
      <c r="A140" s="85"/>
      <c r="B140" s="85"/>
      <c r="C140" s="50"/>
      <c r="D140" s="85"/>
      <c r="E140" s="85"/>
    </row>
    <row r="141" spans="1:5">
      <c r="A141" s="85"/>
      <c r="B141" s="95"/>
      <c r="C141" s="44"/>
      <c r="D141" s="93"/>
      <c r="E141" s="94"/>
    </row>
    <row r="142" spans="1:5">
      <c r="A142" s="85"/>
      <c r="B142" s="85"/>
      <c r="C142" s="44"/>
      <c r="D142" s="93"/>
      <c r="E142" s="94"/>
    </row>
    <row r="143" spans="1:5">
      <c r="A143" s="85"/>
      <c r="B143" s="85"/>
      <c r="C143" s="93"/>
      <c r="D143" s="93"/>
      <c r="E143" s="85"/>
    </row>
    <row r="144" spans="1:5">
      <c r="A144" s="85"/>
      <c r="B144" s="85"/>
      <c r="C144" s="44"/>
      <c r="D144" s="93"/>
      <c r="E144" s="94"/>
    </row>
    <row r="145" spans="1:5">
      <c r="A145" s="85"/>
      <c r="B145" s="85"/>
      <c r="C145" s="93"/>
      <c r="D145" s="93"/>
      <c r="E145" s="93"/>
    </row>
    <row r="146" spans="1:5">
      <c r="A146" s="85"/>
      <c r="B146" s="85"/>
      <c r="C146" s="38"/>
      <c r="D146" s="90"/>
      <c r="E146" s="90"/>
    </row>
    <row r="147" spans="1:5">
      <c r="A147" s="85"/>
      <c r="B147" s="85"/>
      <c r="C147" s="38"/>
      <c r="D147" s="90"/>
      <c r="E147" s="90"/>
    </row>
    <row r="148" spans="1:5">
      <c r="A148" s="85"/>
      <c r="B148" s="85"/>
      <c r="C148" s="93"/>
      <c r="D148" s="93"/>
      <c r="E148" s="94"/>
    </row>
    <row r="149" spans="1:5">
      <c r="A149" s="85"/>
      <c r="B149" s="85"/>
      <c r="C149" s="96"/>
      <c r="D149" s="97"/>
      <c r="E149" s="97"/>
    </row>
    <row r="150" spans="1:5">
      <c r="A150" s="85"/>
      <c r="B150" s="85"/>
      <c r="C150" s="50"/>
      <c r="D150" s="50"/>
      <c r="E150" s="93"/>
    </row>
    <row r="151" spans="1:5">
      <c r="A151" s="85"/>
      <c r="B151" s="98"/>
      <c r="C151" s="50"/>
      <c r="D151" s="50"/>
      <c r="E151" s="50"/>
    </row>
    <row r="152" spans="1:5">
      <c r="A152" s="85"/>
      <c r="B152" s="85"/>
      <c r="C152" s="49"/>
      <c r="D152" s="49"/>
      <c r="E152" s="49"/>
    </row>
    <row r="153" spans="1:5">
      <c r="A153" s="85"/>
      <c r="B153" s="85"/>
      <c r="C153" s="93"/>
      <c r="D153" s="93"/>
      <c r="E153" s="93"/>
    </row>
    <row r="154" spans="1:5">
      <c r="A154" s="85"/>
      <c r="B154" s="85"/>
      <c r="C154" s="38"/>
      <c r="D154" s="90"/>
      <c r="E154" s="90"/>
    </row>
    <row r="155" spans="1:5" ht="15">
      <c r="A155" s="85"/>
      <c r="B155" s="85"/>
      <c r="C155" s="99"/>
      <c r="D155" s="90"/>
      <c r="E155" s="90"/>
    </row>
    <row r="156" spans="1:5" ht="15">
      <c r="A156" s="85"/>
      <c r="B156" s="85"/>
      <c r="C156" s="99"/>
      <c r="D156" s="90"/>
      <c r="E156" s="90"/>
    </row>
    <row r="157" spans="1:5">
      <c r="A157" s="85"/>
      <c r="B157" s="85"/>
      <c r="C157" s="49"/>
      <c r="D157" s="100"/>
      <c r="E157" s="100"/>
    </row>
    <row r="158" spans="1:5" ht="15">
      <c r="A158" s="85"/>
      <c r="B158" s="85"/>
      <c r="C158" s="99"/>
      <c r="D158" s="90"/>
      <c r="E158" s="101"/>
    </row>
    <row r="159" spans="1:5" ht="15">
      <c r="A159" s="85"/>
      <c r="B159" s="85"/>
      <c r="C159" s="99"/>
      <c r="D159" s="90"/>
      <c r="E159" s="101"/>
    </row>
    <row r="160" spans="1:5">
      <c r="A160" s="85"/>
      <c r="B160" s="85"/>
      <c r="C160" s="102"/>
      <c r="D160" s="93"/>
      <c r="E160" s="94"/>
    </row>
    <row r="161" spans="1:5">
      <c r="A161" s="85"/>
      <c r="B161" s="38"/>
      <c r="C161" s="38"/>
      <c r="D161" s="38"/>
      <c r="E161" s="43"/>
    </row>
    <row r="162" spans="1:5">
      <c r="A162" s="85"/>
      <c r="B162" s="38"/>
      <c r="C162" s="38"/>
      <c r="D162" s="38"/>
      <c r="E162" s="38"/>
    </row>
    <row r="163" spans="1:5">
      <c r="A163" s="85"/>
      <c r="B163" s="85"/>
      <c r="C163" s="49"/>
      <c r="D163" s="49"/>
      <c r="E163" s="50"/>
    </row>
    <row r="164" spans="1:5">
      <c r="A164" s="85"/>
      <c r="B164" s="85"/>
      <c r="C164" s="93"/>
      <c r="D164" s="93"/>
      <c r="E164" s="94"/>
    </row>
    <row r="165" spans="1:5">
      <c r="A165" s="85"/>
      <c r="B165" s="85"/>
      <c r="C165" s="38"/>
      <c r="D165" s="50"/>
      <c r="E165" s="93"/>
    </row>
    <row r="166" spans="1:5">
      <c r="A166" s="85"/>
      <c r="B166" s="85"/>
      <c r="C166" s="44"/>
      <c r="D166" s="50"/>
      <c r="E166" s="93"/>
    </row>
    <row r="167" spans="1:5">
      <c r="A167" s="85"/>
      <c r="B167" s="85"/>
      <c r="C167" s="93"/>
      <c r="D167" s="38"/>
      <c r="E167" s="38"/>
    </row>
    <row r="168" spans="1:5">
      <c r="A168" s="85"/>
      <c r="B168" s="38"/>
      <c r="C168" s="38"/>
      <c r="D168" s="38"/>
      <c r="E168" s="38"/>
    </row>
    <row r="169" spans="1:5">
      <c r="A169" s="85"/>
      <c r="B169" s="38"/>
      <c r="C169" s="38"/>
      <c r="D169" s="38"/>
      <c r="E169" s="38"/>
    </row>
    <row r="170" spans="1:5">
      <c r="A170" s="85"/>
      <c r="B170" s="85"/>
      <c r="C170" s="38"/>
      <c r="D170" s="38"/>
      <c r="E170" s="38"/>
    </row>
    <row r="171" spans="1:5">
      <c r="A171" s="85"/>
      <c r="B171" s="85"/>
      <c r="C171" s="44"/>
      <c r="D171" s="38"/>
      <c r="E171" s="103"/>
    </row>
    <row r="172" spans="1:5">
      <c r="A172" s="85"/>
      <c r="B172" s="85"/>
      <c r="C172" s="38"/>
      <c r="D172" s="38"/>
      <c r="E172" s="38"/>
    </row>
    <row r="173" spans="1:5">
      <c r="A173" s="85"/>
      <c r="B173" s="85"/>
      <c r="C173" s="50"/>
      <c r="D173" s="50"/>
      <c r="E173" s="50"/>
    </row>
    <row r="174" spans="1:5">
      <c r="A174" s="85"/>
      <c r="B174" s="85"/>
      <c r="C174" s="49"/>
      <c r="D174" s="49"/>
      <c r="E174" s="49"/>
    </row>
    <row r="175" spans="1:5">
      <c r="A175" s="85"/>
      <c r="B175" s="85"/>
      <c r="C175" s="49"/>
      <c r="D175" s="49"/>
      <c r="E175" s="49"/>
    </row>
    <row r="176" spans="1:5">
      <c r="A176" s="85"/>
      <c r="B176" s="85"/>
      <c r="C176" s="49"/>
      <c r="D176" s="93"/>
      <c r="E176" s="93"/>
    </row>
    <row r="177" spans="1:5">
      <c r="A177" s="85"/>
      <c r="B177" s="85"/>
      <c r="C177" s="38"/>
      <c r="D177" s="38"/>
      <c r="E177" s="38"/>
    </row>
    <row r="178" spans="1:5">
      <c r="A178" s="85"/>
      <c r="B178" s="85"/>
      <c r="C178" s="49"/>
      <c r="D178" s="49"/>
      <c r="E178" s="49"/>
    </row>
    <row r="179" spans="1:5">
      <c r="A179" s="85"/>
      <c r="B179" s="85"/>
      <c r="C179" s="49"/>
      <c r="D179" s="93"/>
      <c r="E179" s="93"/>
    </row>
    <row r="180" spans="1:5">
      <c r="A180" s="85"/>
      <c r="B180" s="85"/>
      <c r="C180" s="50"/>
      <c r="D180" s="50"/>
      <c r="E180" s="104"/>
    </row>
    <row r="181" spans="1:5">
      <c r="A181" s="85"/>
      <c r="B181" s="85"/>
      <c r="C181" s="44"/>
      <c r="D181" s="38"/>
      <c r="E181" s="103"/>
    </row>
    <row r="182" spans="1:5">
      <c r="A182" s="85"/>
      <c r="B182" s="85"/>
      <c r="C182" s="38"/>
      <c r="D182" s="50"/>
      <c r="E182" s="50"/>
    </row>
    <row r="183" spans="1:5">
      <c r="A183" s="85"/>
      <c r="B183" s="85"/>
      <c r="C183" s="105"/>
      <c r="D183" s="50"/>
      <c r="E183" s="50"/>
    </row>
    <row r="184" spans="1:5">
      <c r="A184" s="85"/>
      <c r="B184" s="85"/>
      <c r="C184" s="105"/>
      <c r="D184" s="50"/>
      <c r="E184" s="50"/>
    </row>
    <row r="185" spans="1:5">
      <c r="C185" s="50"/>
      <c r="D185" s="50"/>
      <c r="E185" s="50"/>
    </row>
    <row r="186" spans="1:5">
      <c r="C186" s="50"/>
      <c r="D186" s="50"/>
      <c r="E186" s="86"/>
    </row>
    <row r="187" spans="1:5">
      <c r="C187" s="50"/>
      <c r="D187" s="93"/>
      <c r="E187" s="93"/>
    </row>
  </sheetData>
  <phoneticPr fontId="36" type="noConversion"/>
  <printOptions horizontalCentered="1"/>
  <pageMargins left="0.5" right="0.5" top="0.5" bottom="0.5" header="0.25" footer="0.25"/>
  <pageSetup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Action Items from Nov Workshop</vt:lpstr>
      <vt:lpstr>WS11-2</vt:lpstr>
      <vt:lpstr>WS11-13</vt:lpstr>
      <vt:lpstr>WS11-15</vt:lpstr>
      <vt:lpstr>WS11-17</vt:lpstr>
      <vt:lpstr>WS11-22</vt:lpstr>
      <vt:lpstr>WS11-25</vt:lpstr>
      <vt:lpstr>JUL09 EC WorkshoAction Register</vt:lpstr>
      <vt:lpstr>'JUL09 EC WorkshoAction Register'!Print_Area</vt:lpstr>
      <vt:lpstr>'WS11-2'!Print_Area</vt:lpstr>
      <vt:lpstr>'WS11-2'!Print_Titles</vt:lpstr>
    </vt:vector>
  </TitlesOfParts>
  <Company>CSR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Workshop Action Item registry.</dc:title>
  <dc:creator>Jon Rosdahl</dc:creator>
  <dc:description>This is the action items from the EC Workshop held in Atlanta, November 2011</dc:description>
  <cp:lastModifiedBy>jr05</cp:lastModifiedBy>
  <cp:lastPrinted>2012-02-08T00:38:33Z</cp:lastPrinted>
  <dcterms:created xsi:type="dcterms:W3CDTF">2011-11-12T13:24:18Z</dcterms:created>
  <dcterms:modified xsi:type="dcterms:W3CDTF">2012-07-16T08:00:10Z</dcterms:modified>
</cp:coreProperties>
</file>